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C:\Users\Martina Petranović\Desktop\3. sjednica\"/>
    </mc:Choice>
  </mc:AlternateContent>
  <xr:revisionPtr revIDLastSave="0" documentId="13_ncr:1_{83A33198-AC25-43D8-BB4F-B9450824CC11}" xr6:coauthVersionLast="47" xr6:coauthVersionMax="47" xr10:uidLastSave="{00000000-0000-0000-0000-000000000000}"/>
  <bookViews>
    <workbookView xWindow="-120" yWindow="-120" windowWidth="29040" windowHeight="15720" xr2:uid="{00000000-000D-0000-FFFF-FFFF00000000}"/>
  </bookViews>
  <sheets>
    <sheet name="Program" sheetId="1" r:id="rId1"/>
    <sheet name="Nasl. strana" sheetId="3" r:id="rId2"/>
    <sheet name="Obrazloženje" sheetId="4" r:id="rId3"/>
    <sheet name="Sheet2" sheetId="5" r:id="rId4"/>
    <sheet name="Sheet3" sheetId="6" r:id="rId5"/>
  </sheets>
  <definedNames>
    <definedName name="_xlnm.Print_Titles" localSheetId="0">Program!$12:$13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8" i="1" l="1"/>
  <c r="L32" i="1"/>
  <c r="K32" i="1"/>
  <c r="L51" i="1"/>
  <c r="J32" i="1" l="1"/>
  <c r="L38" i="1"/>
  <c r="K38" i="1" l="1"/>
  <c r="K44" i="1"/>
  <c r="K41" i="1"/>
  <c r="K51" i="1" l="1"/>
  <c r="K52" i="1" s="1"/>
  <c r="J38" i="1"/>
  <c r="L44" i="1" l="1"/>
  <c r="L41" i="1"/>
  <c r="L52" i="1" s="1"/>
  <c r="J41" i="1"/>
  <c r="J51" i="1" l="1"/>
  <c r="J44" i="1" l="1"/>
  <c r="J52" i="1" s="1"/>
</calcChain>
</file>

<file path=xl/sharedStrings.xml><?xml version="1.0" encoding="utf-8"?>
<sst xmlns="http://schemas.openxmlformats.org/spreadsheetml/2006/main" count="140" uniqueCount="124">
  <si>
    <t>GRAĐEVINE KOMUNALNE INFRASTRUKTURE KOJE ĆE SE GRADITI RADI UREĐENJA NEUREĐENIH DIJELOVA GRAĐEVINSKOG PODRUČJA</t>
  </si>
  <si>
    <t>GRAĐEVINE KOMUNALNE INFRASTRUKTURE KOJE ĆE SE GRADITI IZVAN GRAĐEVINSKOG PODRUČJA</t>
  </si>
  <si>
    <t>GRAĐEVINE KOMUNALNE INFRASTRUKTURE KOJE ĆE SE UKLANJATI</t>
  </si>
  <si>
    <t>Groblja</t>
  </si>
  <si>
    <t>Poz. U proračunu</t>
  </si>
  <si>
    <t>Opis stavke</t>
  </si>
  <si>
    <t>Iznos</t>
  </si>
  <si>
    <t>Izvor financiranja</t>
  </si>
  <si>
    <t>Otkup zemljišta za poslovno poduzetničke i stambene zone</t>
  </si>
  <si>
    <t>POSTOJEĆE GRAĐEVINE KOMUNALNE INFRASTRUKTURE KOJE ĆE SE REKONSTRUIRATI I NAČIN REKONSTRUKCIJE</t>
  </si>
  <si>
    <t>UKUPNO JAVNE POVRŠINE</t>
  </si>
  <si>
    <t>UKUPNO NERAZVRSTANE CESTE</t>
  </si>
  <si>
    <t>UKUPNO JAVNA RASVJETA</t>
  </si>
  <si>
    <t>UKUPNO GROBLJA</t>
  </si>
  <si>
    <t>SVEUKUPNO</t>
  </si>
  <si>
    <t>GRAĐEVINE KOMUNALNE INFRASTRZUKTURE KOJE ĆE SE GRADITI U UREĐENIM DIJELOVIMA GRAĐEVINSKOG PODRUČJA</t>
  </si>
  <si>
    <t>360.1</t>
  </si>
  <si>
    <t>Manja proširenja JR na području Grada Delnica</t>
  </si>
  <si>
    <t>IZVORI FINANCIRANJA</t>
  </si>
  <si>
    <t>UKUPNO</t>
  </si>
  <si>
    <t>REPUBLIKA HRVATSKA</t>
  </si>
  <si>
    <t>PRIMORSKO-GORANSKA ŽUPANIJA</t>
  </si>
  <si>
    <t>GRAD DELNICE</t>
  </si>
  <si>
    <t>GRADSKO VIJEĆE GRADA DELNICA</t>
  </si>
  <si>
    <t>Na temelju članka 46. stavak 1. Zakona o lokalnoj i područnoj (regionalnoj) samoupravi proslijeđujem Graskom vijeću Grada Delnica na razmatranje i usvajanje</t>
  </si>
  <si>
    <t>PRIJEDLOG</t>
  </si>
  <si>
    <t>501.5</t>
  </si>
  <si>
    <t>Projektna dokumentacija za infrastrukturu</t>
  </si>
  <si>
    <t>501.9</t>
  </si>
  <si>
    <t>Geodetsko katastarske usluge</t>
  </si>
  <si>
    <t>UKUPNO PROJEKTI</t>
  </si>
  <si>
    <t>Šumski doprinos</t>
  </si>
  <si>
    <t>Komunalni doprinos</t>
  </si>
  <si>
    <t>O b r a z l o ž e n j e</t>
  </si>
  <si>
    <t>Članak 1.</t>
  </si>
  <si>
    <t>Članak 2.</t>
  </si>
  <si>
    <t>Članak 3.</t>
  </si>
  <si>
    <t>Članak 4.</t>
  </si>
  <si>
    <t xml:space="preserve"> KOMUNALNE INFRASTRUKTURE</t>
  </si>
  <si>
    <t>Izvor</t>
  </si>
  <si>
    <t>509.4</t>
  </si>
  <si>
    <t>Pojačano održavanje na grobljima</t>
  </si>
  <si>
    <t>Projektna dokumentacija za KI</t>
  </si>
  <si>
    <t>510.6</t>
  </si>
  <si>
    <t>Autobusne nadstrešnice</t>
  </si>
  <si>
    <t>šumski doprinos</t>
  </si>
  <si>
    <t>smart bike</t>
  </si>
  <si>
    <t xml:space="preserve">Javne površine                                                                          </t>
  </si>
  <si>
    <t xml:space="preserve">Javna rasvjeta                                                                          </t>
  </si>
  <si>
    <t>-</t>
  </si>
  <si>
    <t>511.5</t>
  </si>
  <si>
    <t>Igralište Lučice</t>
  </si>
  <si>
    <t>Adrenalinski park</t>
  </si>
  <si>
    <t>511.7</t>
  </si>
  <si>
    <t>komunalni doprinos</t>
  </si>
  <si>
    <t>Kapitalne pomoći iz županijskog proračuna</t>
  </si>
  <si>
    <t>IZNOS (euro)</t>
  </si>
  <si>
    <t>NERAZVRSTANE CESTE</t>
  </si>
  <si>
    <t>kapitalne pomoći iz državnog proračuna</t>
  </si>
  <si>
    <t>Snimanje i provedba u katastru i gruntovnici objekata i instalacija komunalne infrastrukture. povećanje u iznosu od 22.073,00 eura, a odnosi se na izradu geodetskih elaborata u svrhu projektiranja komunalne infrastrukture, parcelacije zemljišta za formiranje građevinskih zemljišta u svrhu prodaje, evidentiranje komunalne infrastrukture.</t>
  </si>
  <si>
    <t>Plan</t>
  </si>
  <si>
    <t>Izvršenje</t>
  </si>
  <si>
    <t>opći prihodi i primitci</t>
  </si>
  <si>
    <t>Izvori financiranja utvrđeni su kako slijedi:</t>
  </si>
  <si>
    <t>IZVJEŠĆE O IZVRŠENJU PROGRAMA GRAĐENJA KOMUNALNE INFRASTRUKTURE ZA 2024. GODINU</t>
  </si>
  <si>
    <t>450.1</t>
  </si>
  <si>
    <t>306.7</t>
  </si>
  <si>
    <t>nabava dječjih igrala i urbane opreme</t>
  </si>
  <si>
    <t>511.1</t>
  </si>
  <si>
    <t>gradski stadion rekonstrukcija</t>
  </si>
  <si>
    <t>donacija-Janet Majnarich</t>
  </si>
  <si>
    <t>362.2</t>
  </si>
  <si>
    <t>izgradnja nove tržnice</t>
  </si>
  <si>
    <t>dječje igralište - S.S.Kranjčevića</t>
  </si>
  <si>
    <t>514.2</t>
  </si>
  <si>
    <t>sanitarni kontejner</t>
  </si>
  <si>
    <t>kapitalne pomoći iz županijskog proračuna</t>
  </si>
  <si>
    <t>zamjena asfaltne podloge - ul. Kralja Zvonimira</t>
  </si>
  <si>
    <t>kredit</t>
  </si>
  <si>
    <t>uređenje ulice Ograja</t>
  </si>
  <si>
    <t>zakup poljop.zem.u vl. Rh</t>
  </si>
  <si>
    <t>zakup javnih površina</t>
  </si>
  <si>
    <t>Prihod od zakupa poljoprivrednog zem. U vl. RH</t>
  </si>
  <si>
    <t>Kapitalne pomoći iz drž. Proračuna</t>
  </si>
  <si>
    <t>Kapitalne pomoći od ostalih izvanpror.korisnika (FZOEU)</t>
  </si>
  <si>
    <t>kapitalne pomoći od ostalih izvanprorač.kor.</t>
  </si>
  <si>
    <t>Donacija Janet Majnarich</t>
  </si>
  <si>
    <t>Zakup javnih površina</t>
  </si>
  <si>
    <t>Opći prihodi i primitci</t>
  </si>
  <si>
    <t>GRADONAČELNIK</t>
  </si>
  <si>
    <t xml:space="preserve">  U 2024. GOD.</t>
  </si>
  <si>
    <t>Predlagatelj
Gradonačelnik</t>
  </si>
  <si>
    <t>Igor Pleše, univ.spec.oec.</t>
  </si>
  <si>
    <t>Osnovom članka 67. Zakona o Komunalnom  gospodarstvu ("Narodne novine 68/18 I 110/18) predstavničko tijelo JLS donosi za svaku proračunsku godinu Program građenja komunalne infrastrukture. Program građenja komunalne infrastrukture za 2024. godinu objavljen je u Službenim novinama Grada Delnica broj 10/23, 4/23, 7/23, 12/23 i 13/23.</t>
  </si>
  <si>
    <t xml:space="preserve">ostvareno u iznosu od 19.304,56 eura, a odnosi se na otkup zemljišta u Lučicama za potrebe izgradnje upojnog bunara, te otkupa zemljišta u Brodu na Kupi na kojem je izgrađen kanal za odvodnju oborinskih i podzemnih voda. </t>
  </si>
  <si>
    <t xml:space="preserve">Postavljana je nadstrešnica na mjestu autobusnog stajališta u Lučicama. </t>
  </si>
  <si>
    <t xml:space="preserve">Sredstva su utrošena na postavljanje defibrilatora u Brodu na Kupi, nabavu nogometnih golova koji su postavljeni na dječjem igralištu u Lučicama i u Sajmišnoj ulici u Delnicama, na postavljanje ograde na igralištu u Sajmišnoj ulici, postavljanje totema na Trgu 138. brigade HV, na nabavu kabine za presvlačenje koja je postavljena na plaži Pritiske, žardinjere s klupom na ulazu u tržnicu, te na postavljenje stupića i lanca u svrhu zabrane parkiranja u Supilovoj ulici kod kućnih brojeva 9 i 13.    </t>
  </si>
  <si>
    <t xml:space="preserve">rashodi se odnose na nabavu punionica za e-bicikle s 10 postolja i 15 e-bicikla, sedam videokamera s potrebnom opremom, aplikaciju za informiranje i vidljivost putem koje će se slati obavijesti na mobilne telefone korisnika. Projekt je sufinanciran sredstvima Fonda za zaštitu okoliša i energetsku učinkovitost u iznosu od 39.616,50 eura. Punionice su instalirane u Delnicama, Brodu na Kupi i Crnom Lugu. </t>
  </si>
  <si>
    <t>Projekt je planiran za iduću godinu.</t>
  </si>
  <si>
    <t xml:space="preserve">Projekt se odnosi na izgradnju nogometnog  igrališta u naselju Lučice na k.č.br. 10570/1. Zamjenjena je terenska podloga, postavljana urbana oprema i zaštitna ograda.  </t>
  </si>
  <si>
    <r>
      <t>Projekt se odnosi na izgradnju a</t>
    </r>
    <r>
      <rPr>
        <sz val="8"/>
        <color theme="1"/>
        <rFont val="Calibri"/>
        <family val="2"/>
        <charset val="238"/>
        <scheme val="minor"/>
      </rPr>
      <t>drenalinskog parka i ziplinea na Japlenškom vrhu na dijelovima k.č.br. 1395/1 i 4179/1 k.o. Delnice I.</t>
    </r>
    <r>
      <rPr>
        <sz val="8"/>
        <color rgb="FF000000"/>
        <rFont val="Calibri"/>
        <family val="2"/>
        <charset val="238"/>
        <scheme val="minor"/>
      </rPr>
      <t xml:space="preserve"> Projekt će se dovršiti u idućoj godini.    </t>
    </r>
  </si>
  <si>
    <t>Stavka se odnosi na završne radova na izgradnji tržnice u Delnice koji obuhvaćaju gipskartonske radove, fasaderske radove, stolarske radove, strojarske radove, troškove ispitivanja el. instalacija, montažu grijača, te troškove stručnog nadzora i koordinatora II.  Projekt će se dovršiti u idućoj godini.</t>
  </si>
  <si>
    <t>U Ulici S.S.Kranjčevića u Delnicama uređeno je dječje igralište koji projekt je obuhvatio zemljane radove, betonske radove, te nabavu igrališne opreme. Projekt je sufinanciran sredstvima Ministarstva demografije i useljeništva u iznosu od 19.645,76 eura.</t>
  </si>
  <si>
    <t>nabavljen je sanitarni kontejner koji je postavljen na plaži na Pritiskima.</t>
  </si>
  <si>
    <t>uspornici-
Lučićka cesta</t>
  </si>
  <si>
    <t>Projekt će se realizirati u idućoj godini.</t>
  </si>
  <si>
    <t>Uređenje ulice u postojećim gabaritima postojeće ceste dužine ceste cca 300m'. Aktivnost uključuje uređenje elemente kolničke konstrukcije (gornji i donji ustroj), nogostupa te parkirališnih mjesta.Projekt će se dovršiti u idućoj godini.</t>
  </si>
  <si>
    <t>Uređenje ulice u postojećim gabaritima postojeće ceste dužine ceste cca 330m'. Aktivnost uključuje elemente uređenja kolničke konstrukcije (gornji i donji ustroj), nogostupa te parkirališnih mjesta. Projekt će se dovršiti u idućoj godini.</t>
  </si>
  <si>
    <t>uspornici-
S.S.Kranjčevića</t>
  </si>
  <si>
    <t xml:space="preserve">tijekom proteklih godina vrši se kontinuirano proširenje javne rasvjete u manjim naseljima Grada i to na način da se iskoriste postojeći stupovi električne energije za postavljanje lampi što je znatno jeftinije a zadovoljava potrebe pojedinih sela. Također se proširenje vrši ugradnjom novih stupnih mjesta i rasvjetnih tijela gdje je to potrebno a u skladu s iskazanim potrebama korisnika prostora. Ugrađuju se ekološke LED svjetiljke. Proširenje javne rasvjete izvršilo se u Delnicama na pješačkom prijelazu u Lujzinskoj ulici, na Potoku, u naseljima Kuželj, Marija Trošt, Lučice, u Crnom Lugu u Travničkoj ulici. Postavljana je i rasvjeta uz spomenik u Lučicama.   </t>
  </si>
  <si>
    <t>Sanacija staza, ogradnih i potpornih zidova, oborinske odvodnje i slično. Održavanje groblja vrši se preko KTD "Risnjak", a ova sredstva su predviđena za sufinanciranje svih radnji prema planu i programu koji izrađuje KTD "Risnjak". U 2024. godini izvršeni su vodoinstalaterski radovi na mrtvačnici u Turkima, izrađene staze na novom groblju u Delnicama, popravljene su instalacije na gorblju u Zamostu Brodskom. Sredstva su utrošena i za rušenje stabala oko groblja u Kuželju.</t>
  </si>
  <si>
    <t xml:space="preserve">Izrada projektne dokumentacije za rekonstrukciju postojeće komunalne infrastrukture te pratećih geodetskih snimaka i troškovnika radova – ceste, oborinska odvodnja, javna rasvjeta, te manji projekti koji se iskažu potrebni  tijekom godine s obzirom na stanje na terenu i potrebu hitnih intervencija u skladu s prijedlozima i utvrđenim potrebama. U 2024. godini  izrađena je projektna dokumentacija za uređenje ulica Ograja, Kralja Zvonimira, Zrinske, A. Šenoe, izrađeno je idejno rješenje javne i dekorativne rasvjete u Parku kralja Tomislava, izrašena je idejna studija uređenja Trga ispred Radničkog doma (sada Trg Grge Marjanovića), izrađen je idejni projekt krajobraznog uređenja Bakarčev slap, te su izrađeni razni prometni elaborati uređenja prometa na području Grada. </t>
  </si>
  <si>
    <t>URBROJ: 2170-6-4-3-25-5</t>
  </si>
  <si>
    <t xml:space="preserve">Za javne površine ostvarenje programa je 950.327,92 eura, za nerazvrstane ceste 398.788,89 eura, javnu ravjetu 16.499,58 eura, za groblja 23.118,63 eura, za projektnu dokumentaciju za rekonstrukciju ili izgradnju komunalne infrastrukture 51.862,07 eura. Izvori financiranja su komunalni doprinos, šumski doprinos, kapitalne pomoći iz državnog i županijskog proračuna, donacije, kapitalne pomoći od ostalih izvanproračunskih korisnika (Fond za zaštitu okoliša i energetsku učinkovitost), pomoći, kredit te ostalih prihoda proračuna Grada Delnica.  </t>
  </si>
  <si>
    <t>KLASA: 363-01/23-01/21</t>
  </si>
  <si>
    <r>
      <t>U skladu s člankom 71. Zakona o komunalnom gospodarstvu Gradonačelnik podnosi izvješće o izvršenju Programa građenja komunalne infrastrukture na području Grada Delnica koje je objavljeno u Službenim novinama Grada Delnica (10/23, 4/24, 7/24, 12/24 i 13/24)</t>
    </r>
    <r>
      <rPr>
        <sz val="11"/>
        <rFont val="Calibri"/>
        <family val="2"/>
        <charset val="238"/>
        <scheme val="minor"/>
      </rPr>
      <t>.</t>
    </r>
  </si>
  <si>
    <t>Predsjednik</t>
  </si>
  <si>
    <t>Ivan Piškor,v.r.</t>
  </si>
  <si>
    <t>Delnice,  lipanj 2025. god.</t>
  </si>
  <si>
    <t>IZVJEŠĆA O IZVRŠENJU PROGRAMA GRAĐENJA</t>
  </si>
  <si>
    <t>n/r predsjednika Ivana Piškora</t>
  </si>
  <si>
    <t>Temeljem članka  71. Zakona o komunalnom gospodarstvu ("Narodne novine" 68/18, 110/18 i 32/20),  članka 35. Zakona o lokalnoj i područnoj (regionalnoj) samoupravi ("Narodne novine" broj 33/01, 30/01, 129/05, 109/07, 125/08, 36/09, 150/11, 144/12, 19/13, 137/15 i 123/17, 98/19 i 144/20) i članka 40. Statuta Grada Delnica ("Službene novine Grada Delnica" broj 2/21), Gradsko vijeće Grada Delnica na današnjoj sjednici prihvaća,</t>
  </si>
  <si>
    <t>Ovo Izvješće objavit će se u "Službenim novinama Grada Delnica".</t>
  </si>
  <si>
    <t>Delnice, 9. srpnja 2025. godine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</si>
</sst>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238"/>
      <scheme val="minor"/>
    </font>
    <font>
      <sz val="11"/>
      <color rgb="FF9C6500"/>
      <name val="Calibri"/>
      <family val="2"/>
      <charset val="238"/>
      <scheme val="minor"/>
    </font>
    <font>
      <sz val="8"/>
      <color theme="1"/>
      <name val="Calibri"/>
      <family val="2"/>
      <charset val="238"/>
      <scheme val="minor"/>
    </font>
    <font>
      <b/>
      <sz val="8"/>
      <color theme="1"/>
      <name val="Calibri"/>
      <family val="2"/>
      <charset val="238"/>
      <scheme val="minor"/>
    </font>
    <font>
      <sz val="8"/>
      <color theme="1"/>
      <name val="Calibri"/>
      <family val="2"/>
      <charset val="238"/>
    </font>
    <font>
      <b/>
      <sz val="11"/>
      <color theme="0"/>
      <name val="Calibri"/>
      <family val="2"/>
      <charset val="238"/>
      <scheme val="minor"/>
    </font>
    <font>
      <b/>
      <sz val="8"/>
      <color theme="0"/>
      <name val="Calibri"/>
      <family val="2"/>
      <charset val="238"/>
      <scheme val="minor"/>
    </font>
    <font>
      <b/>
      <sz val="11"/>
      <color theme="1"/>
      <name val="Calibri"/>
      <family val="2"/>
      <charset val="238"/>
      <scheme val="minor"/>
    </font>
    <font>
      <sz val="16"/>
      <color theme="1"/>
      <name val="Times New Roman"/>
      <family val="1"/>
      <charset val="238"/>
    </font>
    <font>
      <sz val="12"/>
      <color theme="1"/>
      <name val="Times New Roman"/>
      <family val="1"/>
      <charset val="238"/>
    </font>
    <font>
      <b/>
      <sz val="16"/>
      <color theme="1"/>
      <name val="Times New Roman"/>
      <family val="1"/>
      <charset val="238"/>
    </font>
    <font>
      <sz val="11"/>
      <color rgb="FF006100"/>
      <name val="Calibri"/>
      <family val="2"/>
      <charset val="238"/>
      <scheme val="minor"/>
    </font>
    <font>
      <b/>
      <sz val="12"/>
      <color theme="0"/>
      <name val="Calibri"/>
      <family val="2"/>
      <charset val="238"/>
      <scheme val="minor"/>
    </font>
    <font>
      <sz val="11"/>
      <name val="Calibri"/>
      <family val="2"/>
      <charset val="238"/>
      <scheme val="minor"/>
    </font>
    <font>
      <sz val="8"/>
      <name val="Calibri"/>
      <family val="2"/>
      <charset val="238"/>
      <scheme val="minor"/>
    </font>
    <font>
      <sz val="12"/>
      <name val="Times New Roman"/>
      <family val="1"/>
      <charset val="238"/>
    </font>
    <font>
      <b/>
      <sz val="12"/>
      <name val="Times New Roman"/>
      <family val="1"/>
      <charset val="238"/>
    </font>
    <font>
      <sz val="11"/>
      <color rgb="FF9C0006"/>
      <name val="Calibri"/>
      <family val="2"/>
      <charset val="238"/>
      <scheme val="minor"/>
    </font>
    <font>
      <sz val="11"/>
      <color theme="0"/>
      <name val="Calibri"/>
      <family val="2"/>
      <charset val="238"/>
      <scheme val="minor"/>
    </font>
    <font>
      <sz val="8"/>
      <color rgb="FF000000"/>
      <name val="Calibri"/>
      <family val="2"/>
      <charset val="238"/>
      <scheme val="minor"/>
    </font>
    <font>
      <sz val="8"/>
      <name val="Times New Roman"/>
      <family val="1"/>
      <charset val="238"/>
    </font>
    <font>
      <sz val="11"/>
      <color rgb="FFFF0000"/>
      <name val="Calibri"/>
      <family val="2"/>
      <charset val="238"/>
      <scheme val="minor"/>
    </font>
    <font>
      <sz val="12"/>
      <color rgb="FFFF0000"/>
      <name val="Times New Roman"/>
      <family val="1"/>
      <charset val="238"/>
    </font>
    <font>
      <sz val="16"/>
      <name val="Times New Roman"/>
      <family val="1"/>
      <charset val="238"/>
    </font>
  </fonts>
  <fills count="8">
    <fill>
      <patternFill patternType="none"/>
    </fill>
    <fill>
      <patternFill patternType="gray125"/>
    </fill>
    <fill>
      <patternFill patternType="solid">
        <fgColor rgb="FFFFEB9C"/>
      </patternFill>
    </fill>
    <fill>
      <patternFill patternType="solid">
        <fgColor rgb="FFA5A5A5"/>
      </patternFill>
    </fill>
    <fill>
      <patternFill patternType="solid">
        <fgColor rgb="FFC6EFCE"/>
      </patternFill>
    </fill>
    <fill>
      <patternFill patternType="solid">
        <fgColor rgb="FFFFC7CE"/>
      </patternFill>
    </fill>
    <fill>
      <patternFill patternType="solid">
        <fgColor theme="4" tint="0.39997558519241921"/>
        <bgColor indexed="65"/>
      </patternFill>
    </fill>
    <fill>
      <patternFill patternType="solid">
        <fgColor theme="7" tint="0.39997558519241921"/>
        <bgColor indexed="65"/>
      </patternFill>
    </fill>
  </fills>
  <borders count="4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style="double">
        <color rgb="FF3F3F3F"/>
      </left>
      <right style="double">
        <color rgb="FF3F3F3F"/>
      </right>
      <top style="double">
        <color rgb="FF3F3F3F"/>
      </top>
      <bottom style="double">
        <color rgb="FF3F3F3F"/>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top/>
      <bottom/>
      <diagonal/>
    </border>
    <border>
      <left/>
      <right style="thin">
        <color indexed="64"/>
      </right>
      <top/>
      <bottom/>
      <diagonal/>
    </border>
    <border>
      <left/>
      <right style="medium">
        <color indexed="64"/>
      </right>
      <top/>
      <bottom style="medium">
        <color indexed="64"/>
      </bottom>
      <diagonal/>
    </border>
    <border>
      <left style="double">
        <color rgb="FF3F3F3F"/>
      </left>
      <right/>
      <top style="double">
        <color rgb="FF3F3F3F"/>
      </top>
      <bottom style="double">
        <color rgb="FF3F3F3F"/>
      </bottom>
      <diagonal/>
    </border>
    <border>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thin">
        <color indexed="64"/>
      </right>
      <top style="double">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double">
        <color indexed="64"/>
      </top>
      <bottom/>
      <diagonal/>
    </border>
    <border>
      <left/>
      <right/>
      <top style="thin">
        <color indexed="64"/>
      </top>
      <bottom style="double">
        <color indexed="64"/>
      </bottom>
      <diagonal/>
    </border>
    <border>
      <left style="thin">
        <color indexed="64"/>
      </left>
      <right/>
      <top style="medium">
        <color indexed="64"/>
      </top>
      <bottom style="medium">
        <color indexed="64"/>
      </bottom>
      <diagonal/>
    </border>
    <border>
      <left/>
      <right style="thin">
        <color indexed="64"/>
      </right>
      <top style="thin">
        <color indexed="64"/>
      </top>
      <bottom style="double">
        <color indexed="64"/>
      </bottom>
      <diagonal/>
    </border>
    <border>
      <left style="medium">
        <color indexed="64"/>
      </left>
      <right style="thin">
        <color indexed="64"/>
      </right>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double">
        <color rgb="FF3F3F3F"/>
      </left>
      <right style="double">
        <color rgb="FF3F3F3F"/>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double">
        <color indexed="64"/>
      </bottom>
      <diagonal/>
    </border>
    <border>
      <left/>
      <right/>
      <top style="medium">
        <color indexed="64"/>
      </top>
      <bottom/>
      <diagonal/>
    </border>
    <border>
      <left style="thin">
        <color indexed="64"/>
      </left>
      <right/>
      <top/>
      <bottom style="medium">
        <color indexed="64"/>
      </bottom>
      <diagonal/>
    </border>
    <border>
      <left style="thin">
        <color indexed="64"/>
      </left>
      <right style="thin">
        <color indexed="64"/>
      </right>
      <top style="double">
        <color indexed="64"/>
      </top>
      <bottom style="double">
        <color indexed="64"/>
      </bottom>
      <diagonal/>
    </border>
  </borders>
  <cellStyleXfs count="7">
    <xf numFmtId="0" fontId="0" fillId="0" borderId="0"/>
    <xf numFmtId="0" fontId="1" fillId="2" borderId="0" applyNumberFormat="0" applyBorder="0" applyAlignment="0" applyProtection="0"/>
    <xf numFmtId="0" fontId="5" fillId="3" borderId="12" applyNumberFormat="0" applyAlignment="0" applyProtection="0"/>
    <xf numFmtId="0" fontId="11"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cellStyleXfs>
  <cellXfs count="236">
    <xf numFmtId="0" fontId="0" fillId="0" borderId="0" xfId="0"/>
    <xf numFmtId="0" fontId="2" fillId="0" borderId="1" xfId="0" applyFont="1" applyBorder="1"/>
    <xf numFmtId="0" fontId="2" fillId="0" borderId="1" xfId="0" applyFont="1" applyBorder="1" applyAlignment="1">
      <alignment wrapText="1"/>
    </xf>
    <xf numFmtId="4" fontId="2" fillId="0" borderId="1" xfId="0" applyNumberFormat="1" applyFont="1" applyBorder="1"/>
    <xf numFmtId="0" fontId="3" fillId="0" borderId="0" xfId="0" applyFont="1" applyAlignment="1">
      <alignment vertical="center"/>
    </xf>
    <xf numFmtId="0" fontId="6" fillId="3" borderId="12" xfId="2" applyFont="1"/>
    <xf numFmtId="0" fontId="2" fillId="0" borderId="0" xfId="0" applyFont="1"/>
    <xf numFmtId="4" fontId="0" fillId="0" borderId="0" xfId="0" applyNumberFormat="1"/>
    <xf numFmtId="0" fontId="8" fillId="0" borderId="0" xfId="0" applyFont="1" applyAlignment="1">
      <alignment vertical="center"/>
    </xf>
    <xf numFmtId="0" fontId="10" fillId="0" borderId="0" xfId="0" applyFont="1"/>
    <xf numFmtId="0" fontId="8" fillId="0" borderId="0" xfId="0" applyFont="1"/>
    <xf numFmtId="0" fontId="0" fillId="0" borderId="0" xfId="0" applyAlignment="1">
      <alignment horizontal="left"/>
    </xf>
    <xf numFmtId="0" fontId="0" fillId="0" borderId="0" xfId="0" applyAlignment="1">
      <alignment horizontal="left" vertical="top" wrapText="1"/>
    </xf>
    <xf numFmtId="0" fontId="6" fillId="3" borderId="20" xfId="2" applyFont="1" applyBorder="1" applyAlignment="1">
      <alignment wrapText="1"/>
    </xf>
    <xf numFmtId="0" fontId="6" fillId="3" borderId="20" xfId="2" applyFont="1" applyBorder="1" applyAlignment="1">
      <alignment vertical="center"/>
    </xf>
    <xf numFmtId="0" fontId="6" fillId="3" borderId="20" xfId="2" applyFont="1" applyBorder="1" applyAlignment="1">
      <alignment vertical="center" wrapText="1"/>
    </xf>
    <xf numFmtId="4" fontId="2" fillId="0" borderId="1" xfId="0" applyNumberFormat="1" applyFont="1" applyBorder="1" applyAlignment="1">
      <alignment wrapText="1"/>
    </xf>
    <xf numFmtId="4" fontId="2" fillId="0" borderId="7" xfId="0" applyNumberFormat="1" applyFont="1" applyBorder="1"/>
    <xf numFmtId="4" fontId="2" fillId="0" borderId="0" xfId="0" applyNumberFormat="1" applyFont="1"/>
    <xf numFmtId="4" fontId="2" fillId="0" borderId="24" xfId="0" applyNumberFormat="1" applyFont="1" applyBorder="1"/>
    <xf numFmtId="0" fontId="2" fillId="0" borderId="24" xfId="0" applyFont="1" applyBorder="1" applyAlignment="1">
      <alignment wrapText="1"/>
    </xf>
    <xf numFmtId="4" fontId="2" fillId="0" borderId="10" xfId="0" applyNumberFormat="1" applyFont="1" applyBorder="1" applyAlignment="1">
      <alignment wrapText="1"/>
    </xf>
    <xf numFmtId="4" fontId="2" fillId="0" borderId="25" xfId="0" applyNumberFormat="1" applyFont="1" applyBorder="1" applyAlignment="1">
      <alignment wrapText="1"/>
    </xf>
    <xf numFmtId="0" fontId="2" fillId="0" borderId="16" xfId="0" applyFont="1" applyBorder="1"/>
    <xf numFmtId="4" fontId="2" fillId="0" borderId="30" xfId="0" applyNumberFormat="1" applyFont="1" applyBorder="1"/>
    <xf numFmtId="0" fontId="0" fillId="0" borderId="31" xfId="0" applyBorder="1"/>
    <xf numFmtId="0" fontId="2" fillId="0" borderId="24" xfId="0" applyFont="1" applyBorder="1"/>
    <xf numFmtId="0" fontId="4" fillId="0" borderId="33" xfId="0" applyFont="1" applyBorder="1" applyAlignment="1">
      <alignment wrapText="1"/>
    </xf>
    <xf numFmtId="0" fontId="2" fillId="0" borderId="7" xfId="0" applyFont="1" applyBorder="1"/>
    <xf numFmtId="0" fontId="2" fillId="0" borderId="35" xfId="0" applyFont="1" applyBorder="1"/>
    <xf numFmtId="0" fontId="2" fillId="0" borderId="7" xfId="0" applyFont="1" applyBorder="1" applyAlignment="1">
      <alignment vertical="center" wrapText="1"/>
    </xf>
    <xf numFmtId="0" fontId="2" fillId="0" borderId="24" xfId="0" applyFont="1" applyBorder="1" applyAlignment="1">
      <alignment vertical="center" wrapText="1"/>
    </xf>
    <xf numFmtId="0" fontId="13" fillId="0" borderId="0" xfId="0" applyFont="1"/>
    <xf numFmtId="0" fontId="15" fillId="0" borderId="0" xfId="0" applyFont="1"/>
    <xf numFmtId="4" fontId="2" fillId="0" borderId="15" xfId="0" applyNumberFormat="1" applyFont="1" applyBorder="1" applyAlignment="1">
      <alignment wrapText="1"/>
    </xf>
    <xf numFmtId="0" fontId="2" fillId="0" borderId="7" xfId="0" applyFont="1" applyBorder="1" applyAlignment="1">
      <alignment wrapText="1"/>
    </xf>
    <xf numFmtId="4" fontId="18" fillId="7" borderId="30" xfId="6" applyNumberFormat="1" applyBorder="1"/>
    <xf numFmtId="4" fontId="18" fillId="6" borderId="30" xfId="5" applyNumberFormat="1" applyBorder="1"/>
    <xf numFmtId="4" fontId="11" fillId="4" borderId="14" xfId="3" applyNumberFormat="1" applyBorder="1"/>
    <xf numFmtId="0" fontId="0" fillId="0" borderId="38" xfId="0" applyBorder="1"/>
    <xf numFmtId="0" fontId="2" fillId="0" borderId="1" xfId="0" applyFont="1" applyBorder="1" applyAlignment="1">
      <alignment vertical="center" wrapText="1"/>
    </xf>
    <xf numFmtId="4" fontId="17" fillId="5" borderId="14" xfId="4" applyNumberFormat="1" applyBorder="1"/>
    <xf numFmtId="0" fontId="4" fillId="0" borderId="0" xfId="0" applyFont="1" applyAlignment="1">
      <alignment vertical="center" wrapText="1"/>
    </xf>
    <xf numFmtId="4" fontId="18" fillId="6" borderId="34" xfId="5" applyNumberFormat="1" applyBorder="1" applyAlignment="1">
      <alignment wrapText="1"/>
    </xf>
    <xf numFmtId="0" fontId="0" fillId="0" borderId="27" xfId="0" applyBorder="1"/>
    <xf numFmtId="0" fontId="3" fillId="0" borderId="26" xfId="0" applyFont="1" applyBorder="1" applyAlignment="1">
      <alignment horizontal="center" vertical="center"/>
    </xf>
    <xf numFmtId="0" fontId="3" fillId="0" borderId="27" xfId="0" applyFont="1" applyBorder="1" applyAlignment="1">
      <alignment horizontal="center" vertical="center"/>
    </xf>
    <xf numFmtId="4" fontId="2" fillId="0" borderId="14" xfId="0" applyNumberFormat="1" applyFont="1" applyBorder="1"/>
    <xf numFmtId="0" fontId="2" fillId="0" borderId="1" xfId="0" applyFont="1" applyBorder="1" applyAlignment="1">
      <alignment horizontal="center" wrapText="1"/>
    </xf>
    <xf numFmtId="4" fontId="5" fillId="3" borderId="18" xfId="2" applyNumberFormat="1" applyBorder="1" applyAlignment="1"/>
    <xf numFmtId="0" fontId="0" fillId="0" borderId="0" xfId="0" applyAlignment="1">
      <alignment horizontal="center"/>
    </xf>
    <xf numFmtId="0" fontId="2" fillId="0" borderId="28" xfId="0" applyFont="1" applyBorder="1"/>
    <xf numFmtId="4" fontId="2" fillId="0" borderId="28" xfId="0" applyNumberFormat="1" applyFont="1" applyBorder="1"/>
    <xf numFmtId="0" fontId="0" fillId="0" borderId="0" xfId="0" applyAlignment="1">
      <alignment horizontal="center" wrapText="1"/>
    </xf>
    <xf numFmtId="0" fontId="2" fillId="0" borderId="7" xfId="0" applyFont="1" applyBorder="1" applyAlignment="1">
      <alignment horizontal="center"/>
    </xf>
    <xf numFmtId="4" fontId="2" fillId="0" borderId="7" xfId="0" applyNumberFormat="1" applyFont="1" applyBorder="1" applyAlignment="1">
      <alignment horizontal="center"/>
    </xf>
    <xf numFmtId="0" fontId="2" fillId="0" borderId="1" xfId="0" applyFont="1" applyBorder="1" applyAlignment="1">
      <alignment horizontal="justify" vertical="center"/>
    </xf>
    <xf numFmtId="0" fontId="14" fillId="0" borderId="1" xfId="0" applyFont="1" applyBorder="1" applyAlignment="1">
      <alignment wrapText="1"/>
    </xf>
    <xf numFmtId="0" fontId="7" fillId="0" borderId="0" xfId="0" applyFont="1" applyAlignment="1">
      <alignment horizontal="center" vertical="top" wrapText="1"/>
    </xf>
    <xf numFmtId="4" fontId="2" fillId="0" borderId="15" xfId="0" applyNumberFormat="1" applyFont="1" applyBorder="1"/>
    <xf numFmtId="4" fontId="2" fillId="0" borderId="25" xfId="0" applyNumberFormat="1" applyFont="1" applyBorder="1"/>
    <xf numFmtId="4" fontId="18" fillId="6" borderId="34" xfId="5" applyNumberFormat="1" applyBorder="1"/>
    <xf numFmtId="0" fontId="2" fillId="0" borderId="10" xfId="0" applyFont="1" applyBorder="1" applyAlignment="1">
      <alignment horizontal="center" vertical="center" wrapText="1"/>
    </xf>
    <xf numFmtId="0" fontId="2" fillId="0" borderId="7" xfId="0" applyFont="1" applyBorder="1" applyAlignment="1">
      <alignment horizontal="center" wrapText="1"/>
    </xf>
    <xf numFmtId="4" fontId="21" fillId="5" borderId="14" xfId="4" applyNumberFormat="1" applyFont="1" applyBorder="1"/>
    <xf numFmtId="0" fontId="3" fillId="0" borderId="7" xfId="0" applyFont="1" applyBorder="1" applyAlignment="1">
      <alignment horizontal="center"/>
    </xf>
    <xf numFmtId="4" fontId="14" fillId="0" borderId="1" xfId="0" applyNumberFormat="1" applyFont="1" applyBorder="1" applyAlignment="1">
      <alignment horizontal="center" wrapText="1"/>
    </xf>
    <xf numFmtId="0" fontId="14" fillId="0" borderId="7" xfId="0" applyFont="1" applyBorder="1" applyAlignment="1">
      <alignment wrapText="1"/>
    </xf>
    <xf numFmtId="4" fontId="14" fillId="0" borderId="7" xfId="0" applyNumberFormat="1" applyFont="1" applyBorder="1" applyAlignment="1">
      <alignment horizontal="center" wrapText="1"/>
    </xf>
    <xf numFmtId="4" fontId="14" fillId="0" borderId="10" xfId="0" applyNumberFormat="1" applyFont="1" applyBorder="1" applyAlignment="1">
      <alignment horizontal="center" wrapText="1"/>
    </xf>
    <xf numFmtId="4" fontId="14" fillId="0" borderId="14" xfId="0" applyNumberFormat="1" applyFont="1" applyBorder="1"/>
    <xf numFmtId="0" fontId="14" fillId="0" borderId="10" xfId="0" applyFont="1" applyBorder="1" applyAlignment="1">
      <alignment wrapText="1"/>
    </xf>
    <xf numFmtId="0" fontId="2" fillId="0" borderId="10" xfId="0" applyFont="1" applyBorder="1" applyAlignment="1">
      <alignment horizontal="center" wrapText="1"/>
    </xf>
    <xf numFmtId="4" fontId="2" fillId="0" borderId="1" xfId="0" applyNumberFormat="1" applyFont="1" applyBorder="1" applyAlignment="1">
      <alignment horizontal="center"/>
    </xf>
    <xf numFmtId="0" fontId="3" fillId="0" borderId="1" xfId="0" applyFont="1" applyBorder="1" applyAlignment="1">
      <alignment horizontal="center"/>
    </xf>
    <xf numFmtId="0" fontId="2" fillId="0" borderId="32" xfId="0" applyFont="1" applyBorder="1" applyAlignment="1">
      <alignment wrapText="1"/>
    </xf>
    <xf numFmtId="0" fontId="2" fillId="0" borderId="10" xfId="0" applyFont="1" applyBorder="1" applyAlignment="1">
      <alignment horizontal="center" vertical="center"/>
    </xf>
    <xf numFmtId="0" fontId="0" fillId="0" borderId="10" xfId="0" applyBorder="1" applyAlignment="1">
      <alignment horizontal="center"/>
    </xf>
    <xf numFmtId="0" fontId="20" fillId="0" borderId="10" xfId="0" applyFont="1" applyBorder="1" applyAlignment="1">
      <alignment horizontal="center" vertical="center" wrapText="1"/>
    </xf>
    <xf numFmtId="4" fontId="2" fillId="0" borderId="10" xfId="0" applyNumberFormat="1" applyFont="1" applyBorder="1" applyAlignment="1">
      <alignment horizontal="center" vertical="center"/>
    </xf>
    <xf numFmtId="4" fontId="2" fillId="0" borderId="10" xfId="0" applyNumberFormat="1" applyFont="1" applyBorder="1" applyAlignment="1">
      <alignment horizontal="center"/>
    </xf>
    <xf numFmtId="4" fontId="2" fillId="0" borderId="14" xfId="0" applyNumberFormat="1" applyFont="1" applyBorder="1" applyAlignment="1">
      <alignment horizontal="center"/>
    </xf>
    <xf numFmtId="0" fontId="0" fillId="0" borderId="1" xfId="0" applyBorder="1" applyAlignment="1">
      <alignment horizontal="center"/>
    </xf>
    <xf numFmtId="0" fontId="14" fillId="0" borderId="14" xfId="0" applyFont="1" applyBorder="1" applyAlignment="1">
      <alignment horizontal="center" wrapText="1"/>
    </xf>
    <xf numFmtId="4" fontId="2" fillId="0" borderId="7" xfId="0" applyNumberFormat="1" applyFont="1" applyBorder="1" applyAlignment="1">
      <alignment horizontal="center" wrapText="1"/>
    </xf>
    <xf numFmtId="0" fontId="14" fillId="0" borderId="1" xfId="0" applyFont="1" applyBorder="1" applyAlignment="1">
      <alignment horizontal="justify" vertical="center"/>
    </xf>
    <xf numFmtId="4" fontId="2" fillId="0" borderId="7" xfId="0" applyNumberFormat="1" applyFont="1" applyBorder="1" applyAlignment="1">
      <alignment wrapText="1"/>
    </xf>
    <xf numFmtId="4" fontId="14" fillId="0" borderId="1" xfId="0" applyNumberFormat="1" applyFont="1" applyBorder="1"/>
    <xf numFmtId="0" fontId="21" fillId="0" borderId="0" xfId="0" applyFont="1"/>
    <xf numFmtId="4" fontId="14" fillId="0" borderId="21" xfId="0" applyNumberFormat="1" applyFont="1" applyBorder="1"/>
    <xf numFmtId="0" fontId="14" fillId="0" borderId="21" xfId="0" applyFont="1" applyBorder="1" applyAlignment="1">
      <alignment wrapText="1"/>
    </xf>
    <xf numFmtId="0" fontId="2" fillId="0" borderId="28" xfId="0" applyFont="1" applyBorder="1" applyAlignment="1">
      <alignment wrapText="1"/>
    </xf>
    <xf numFmtId="0" fontId="2" fillId="0" borderId="28" xfId="0" applyFont="1" applyBorder="1" applyAlignment="1">
      <alignment vertical="center" wrapText="1"/>
    </xf>
    <xf numFmtId="0" fontId="19" fillId="0" borderId="1" xfId="0" applyFont="1" applyBorder="1" applyAlignment="1">
      <alignment horizontal="left" wrapText="1"/>
    </xf>
    <xf numFmtId="4" fontId="2" fillId="0" borderId="44" xfId="0" applyNumberFormat="1" applyFont="1" applyBorder="1" applyAlignment="1">
      <alignment horizontal="center"/>
    </xf>
    <xf numFmtId="4" fontId="2" fillId="0" borderId="44" xfId="0" applyNumberFormat="1" applyFont="1" applyBorder="1" applyAlignment="1">
      <alignment horizontal="center" wrapText="1"/>
    </xf>
    <xf numFmtId="0" fontId="0" fillId="0" borderId="7" xfId="0" applyBorder="1" applyAlignment="1">
      <alignment horizontal="center"/>
    </xf>
    <xf numFmtId="0" fontId="3" fillId="0" borderId="7" xfId="0" applyFont="1" applyBorder="1" applyAlignment="1">
      <alignment horizontal="center" wrapText="1"/>
    </xf>
    <xf numFmtId="0" fontId="3" fillId="0" borderId="1" xfId="0" applyFont="1" applyBorder="1" applyAlignment="1">
      <alignment horizontal="center" wrapText="1"/>
    </xf>
    <xf numFmtId="0" fontId="2" fillId="0" borderId="32" xfId="0" applyFont="1" applyBorder="1" applyAlignment="1">
      <alignment horizontal="center" vertical="center"/>
    </xf>
    <xf numFmtId="0" fontId="14" fillId="0" borderId="28" xfId="0" applyFont="1" applyBorder="1" applyAlignment="1">
      <alignment vertical="center" wrapText="1"/>
    </xf>
    <xf numFmtId="0" fontId="19" fillId="0" borderId="7" xfId="0" applyFont="1" applyBorder="1" applyAlignment="1">
      <alignment horizontal="left" wrapText="1"/>
    </xf>
    <xf numFmtId="0" fontId="2" fillId="0" borderId="45" xfId="0" applyFont="1" applyBorder="1" applyAlignment="1">
      <alignment wrapText="1"/>
    </xf>
    <xf numFmtId="0" fontId="14" fillId="0" borderId="21" xfId="0" applyFont="1" applyBorder="1" applyAlignment="1">
      <alignment horizontal="center" vertical="center" wrapText="1"/>
    </xf>
    <xf numFmtId="0" fontId="14" fillId="0" borderId="7" xfId="0" applyFont="1" applyBorder="1" applyAlignment="1">
      <alignment horizontal="center" vertical="center" wrapText="1"/>
    </xf>
    <xf numFmtId="4" fontId="14" fillId="0" borderId="21" xfId="0" applyNumberFormat="1" applyFont="1" applyBorder="1" applyAlignment="1">
      <alignment horizontal="center"/>
    </xf>
    <xf numFmtId="4" fontId="14" fillId="0" borderId="7" xfId="0" applyNumberFormat="1" applyFont="1" applyBorder="1" applyAlignment="1">
      <alignment horizontal="center"/>
    </xf>
    <xf numFmtId="4" fontId="2" fillId="0" borderId="21" xfId="0" applyNumberFormat="1" applyFont="1" applyBorder="1" applyAlignment="1">
      <alignment horizontal="center"/>
    </xf>
    <xf numFmtId="4" fontId="2" fillId="0" borderId="7" xfId="0" applyNumberFormat="1" applyFont="1" applyBorder="1" applyAlignment="1">
      <alignment horizontal="center"/>
    </xf>
    <xf numFmtId="4" fontId="2" fillId="0" borderId="10" xfId="0" applyNumberFormat="1" applyFont="1" applyBorder="1" applyAlignment="1">
      <alignment horizontal="center"/>
    </xf>
    <xf numFmtId="4" fontId="2" fillId="0" borderId="42" xfId="0" applyNumberFormat="1" applyFont="1" applyBorder="1" applyAlignment="1">
      <alignment horizontal="center"/>
    </xf>
    <xf numFmtId="0" fontId="3" fillId="0" borderId="1" xfId="0" applyFont="1" applyBorder="1" applyAlignment="1">
      <alignment horizontal="center"/>
    </xf>
    <xf numFmtId="4" fontId="2" fillId="0" borderId="1" xfId="0" applyNumberFormat="1" applyFont="1" applyBorder="1" applyAlignment="1">
      <alignment horizontal="center"/>
    </xf>
    <xf numFmtId="0" fontId="2" fillId="0" borderId="1" xfId="0" applyFont="1" applyBorder="1" applyAlignment="1">
      <alignment horizontal="center" wrapText="1"/>
    </xf>
    <xf numFmtId="0" fontId="2" fillId="0" borderId="1" xfId="0" applyFont="1" applyBorder="1" applyAlignment="1">
      <alignment horizontal="center"/>
    </xf>
    <xf numFmtId="0" fontId="2" fillId="0" borderId="1" xfId="0" applyFont="1" applyBorder="1" applyAlignment="1">
      <alignment horizontal="center" vertical="center" wrapText="1"/>
    </xf>
    <xf numFmtId="0" fontId="7" fillId="0" borderId="0" xfId="0" applyFont="1" applyAlignment="1">
      <alignment horizontal="center"/>
    </xf>
    <xf numFmtId="0" fontId="0" fillId="0" borderId="0" xfId="0" applyAlignment="1">
      <alignment horizontal="center"/>
    </xf>
    <xf numFmtId="0" fontId="11" fillId="4" borderId="13" xfId="3" applyBorder="1" applyAlignment="1">
      <alignment horizontal="center"/>
    </xf>
    <xf numFmtId="0" fontId="11" fillId="4" borderId="37" xfId="3" applyBorder="1" applyAlignment="1">
      <alignment horizontal="center"/>
    </xf>
    <xf numFmtId="0" fontId="0" fillId="0" borderId="0" xfId="0"/>
    <xf numFmtId="0" fontId="18" fillId="7" borderId="8" xfId="6" applyBorder="1" applyAlignment="1">
      <alignment horizontal="center"/>
    </xf>
    <xf numFmtId="0" fontId="18" fillId="7" borderId="9" xfId="6" applyBorder="1" applyAlignment="1">
      <alignment horizontal="center"/>
    </xf>
    <xf numFmtId="0" fontId="18" fillId="7" borderId="29" xfId="6" applyBorder="1" applyAlignment="1">
      <alignment horizontal="center"/>
    </xf>
    <xf numFmtId="0" fontId="0" fillId="0" borderId="40" xfId="0" applyBorder="1" applyAlignment="1">
      <alignment horizontal="center"/>
    </xf>
    <xf numFmtId="0" fontId="0" fillId="0" borderId="23" xfId="0" applyBorder="1" applyAlignment="1">
      <alignment horizontal="center"/>
    </xf>
    <xf numFmtId="0" fontId="0" fillId="0" borderId="22" xfId="0" applyBorder="1" applyAlignment="1">
      <alignment horizontal="center"/>
    </xf>
    <xf numFmtId="4" fontId="2" fillId="0" borderId="28" xfId="0" applyNumberFormat="1" applyFont="1" applyBorder="1" applyAlignment="1">
      <alignment horizontal="center"/>
    </xf>
    <xf numFmtId="4" fontId="2" fillId="0" borderId="14" xfId="0" applyNumberFormat="1" applyFont="1" applyBorder="1" applyAlignment="1">
      <alignment horizontal="center"/>
    </xf>
    <xf numFmtId="0" fontId="3" fillId="0" borderId="1" xfId="0" applyFont="1" applyBorder="1" applyAlignment="1">
      <alignment horizontal="center" wrapText="1"/>
    </xf>
    <xf numFmtId="0" fontId="17" fillId="5" borderId="11" xfId="4" applyBorder="1" applyAlignment="1">
      <alignment horizontal="center"/>
    </xf>
    <xf numFmtId="0" fontId="17" fillId="5" borderId="13" xfId="4" applyBorder="1" applyAlignment="1">
      <alignment horizontal="center"/>
    </xf>
    <xf numFmtId="0" fontId="17" fillId="5" borderId="37" xfId="4" applyBorder="1" applyAlignment="1">
      <alignment horizontal="center"/>
    </xf>
    <xf numFmtId="0" fontId="13" fillId="0" borderId="0" xfId="0" applyFont="1" applyAlignment="1">
      <alignment horizontal="center" vertical="center"/>
    </xf>
    <xf numFmtId="0" fontId="13" fillId="0" borderId="0" xfId="0" applyFont="1" applyAlignment="1">
      <alignment horizontal="center"/>
    </xf>
    <xf numFmtId="0" fontId="7" fillId="0" borderId="0" xfId="0" applyFont="1" applyAlignment="1">
      <alignment horizontal="right"/>
    </xf>
    <xf numFmtId="0" fontId="0" fillId="0" borderId="0" xfId="0" applyAlignment="1">
      <alignment horizontal="right" wrapText="1"/>
    </xf>
    <xf numFmtId="0" fontId="7" fillId="0" borderId="1" xfId="0" applyFont="1" applyBorder="1" applyAlignment="1">
      <alignment horizontal="center"/>
    </xf>
    <xf numFmtId="0" fontId="0" fillId="0" borderId="1" xfId="0" applyBorder="1" applyAlignment="1">
      <alignment horizontal="center"/>
    </xf>
    <xf numFmtId="0" fontId="7" fillId="0" borderId="1" xfId="0" applyFont="1" applyBorder="1" applyAlignment="1">
      <alignment horizontal="center" wrapText="1"/>
    </xf>
    <xf numFmtId="4" fontId="0" fillId="0" borderId="1" xfId="0" applyNumberFormat="1" applyBorder="1" applyAlignment="1">
      <alignment horizontal="center" wrapText="1"/>
    </xf>
    <xf numFmtId="0" fontId="0" fillId="0" borderId="1" xfId="0" applyBorder="1" applyAlignment="1">
      <alignment horizontal="center" wrapText="1"/>
    </xf>
    <xf numFmtId="4" fontId="0" fillId="0" borderId="40" xfId="0" applyNumberFormat="1" applyBorder="1" applyAlignment="1">
      <alignment horizontal="center" wrapText="1"/>
    </xf>
    <xf numFmtId="4" fontId="0" fillId="0" borderId="22" xfId="0" applyNumberFormat="1" applyBorder="1" applyAlignment="1">
      <alignment horizontal="center" wrapText="1"/>
    </xf>
    <xf numFmtId="0" fontId="7" fillId="0" borderId="0" xfId="0" applyFont="1" applyAlignment="1">
      <alignment horizontal="center" vertical="center" wrapText="1"/>
    </xf>
    <xf numFmtId="0" fontId="13" fillId="0" borderId="0" xfId="0" applyFont="1" applyAlignment="1">
      <alignment horizontal="left"/>
    </xf>
    <xf numFmtId="0" fontId="0" fillId="0" borderId="0" xfId="0" applyAlignment="1">
      <alignment horizontal="left"/>
    </xf>
    <xf numFmtId="0" fontId="12" fillId="3" borderId="18" xfId="2" applyFont="1" applyBorder="1" applyAlignment="1">
      <alignment horizontal="center"/>
    </xf>
    <xf numFmtId="0" fontId="12" fillId="3" borderId="19" xfId="2" applyFont="1" applyBorder="1" applyAlignment="1">
      <alignment horizontal="center"/>
    </xf>
    <xf numFmtId="0" fontId="18" fillId="6" borderId="3" xfId="5" applyBorder="1" applyAlignment="1">
      <alignment horizontal="center" vertical="center" textRotation="90"/>
    </xf>
    <xf numFmtId="0" fontId="18" fillId="6" borderId="4" xfId="5" applyBorder="1" applyAlignment="1">
      <alignment horizontal="center" vertical="center" textRotation="90"/>
    </xf>
    <xf numFmtId="0" fontId="18" fillId="6" borderId="0" xfId="5" applyBorder="1" applyAlignment="1">
      <alignment horizontal="center" vertical="center" textRotation="90"/>
    </xf>
    <xf numFmtId="0" fontId="18" fillId="6" borderId="11" xfId="5" applyBorder="1" applyAlignment="1">
      <alignment horizontal="center" vertical="center" textRotation="90"/>
    </xf>
    <xf numFmtId="0" fontId="18" fillId="6" borderId="17" xfId="5" applyBorder="1" applyAlignment="1">
      <alignment horizontal="center" vertical="center" textRotation="90"/>
    </xf>
    <xf numFmtId="0" fontId="14" fillId="0" borderId="28" xfId="0" applyFont="1" applyBorder="1" applyAlignment="1">
      <alignment horizontal="center" wrapText="1"/>
    </xf>
    <xf numFmtId="0" fontId="14" fillId="0" borderId="14" xfId="0" applyFont="1" applyBorder="1" applyAlignment="1">
      <alignment horizontal="center" wrapText="1"/>
    </xf>
    <xf numFmtId="0" fontId="14" fillId="0" borderId="7" xfId="0" applyFont="1" applyBorder="1" applyAlignment="1">
      <alignment horizontal="center" wrapText="1"/>
    </xf>
    <xf numFmtId="0" fontId="14" fillId="0" borderId="10" xfId="0" applyFont="1" applyBorder="1" applyAlignment="1">
      <alignment horizontal="center" wrapText="1"/>
    </xf>
    <xf numFmtId="4" fontId="14" fillId="0" borderId="10" xfId="0" applyNumberFormat="1" applyFont="1" applyBorder="1" applyAlignment="1">
      <alignment horizontal="center"/>
    </xf>
    <xf numFmtId="0" fontId="2" fillId="0" borderId="21" xfId="0" applyFont="1" applyBorder="1" applyAlignment="1">
      <alignment horizontal="center"/>
    </xf>
    <xf numFmtId="0" fontId="2" fillId="0" borderId="7" xfId="0" applyFont="1" applyBorder="1" applyAlignment="1">
      <alignment horizontal="center"/>
    </xf>
    <xf numFmtId="4" fontId="2" fillId="0" borderId="28" xfId="0" applyNumberFormat="1" applyFont="1" applyBorder="1" applyAlignment="1">
      <alignment horizontal="center" wrapText="1"/>
    </xf>
    <xf numFmtId="4" fontId="2" fillId="0" borderId="14" xfId="0" applyNumberFormat="1" applyFont="1" applyBorder="1" applyAlignment="1">
      <alignment horizontal="center" wrapText="1"/>
    </xf>
    <xf numFmtId="0" fontId="18" fillId="6" borderId="13" xfId="5" applyBorder="1" applyAlignment="1">
      <alignment horizontal="center"/>
    </xf>
    <xf numFmtId="0" fontId="18" fillId="6" borderId="37" xfId="5" applyBorder="1" applyAlignment="1">
      <alignment horizontal="center"/>
    </xf>
    <xf numFmtId="0" fontId="6" fillId="3" borderId="12" xfId="2" applyFont="1" applyAlignment="1">
      <alignment horizontal="center" vertical="top" wrapText="1"/>
    </xf>
    <xf numFmtId="0" fontId="6" fillId="3" borderId="20" xfId="2" applyFont="1" applyBorder="1" applyAlignment="1">
      <alignment horizontal="center" vertical="top" wrapText="1"/>
    </xf>
    <xf numFmtId="0" fontId="2" fillId="0" borderId="2" xfId="0" applyFont="1" applyBorder="1" applyAlignment="1">
      <alignment horizontal="center" wrapText="1"/>
    </xf>
    <xf numFmtId="0" fontId="2" fillId="0" borderId="2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0" xfId="0" applyFont="1" applyBorder="1" applyAlignment="1">
      <alignment horizontal="center"/>
    </xf>
    <xf numFmtId="0" fontId="2" fillId="0" borderId="7" xfId="0" applyFont="1" applyBorder="1" applyAlignment="1">
      <alignment horizontal="center" vertical="center" wrapText="1"/>
    </xf>
    <xf numFmtId="0" fontId="2" fillId="0" borderId="21" xfId="0" applyFont="1" applyBorder="1" applyAlignment="1">
      <alignment horizontal="center" wrapText="1"/>
    </xf>
    <xf numFmtId="0" fontId="2" fillId="0" borderId="10" xfId="0" applyFont="1" applyBorder="1" applyAlignment="1">
      <alignment horizontal="center" wrapText="1"/>
    </xf>
    <xf numFmtId="0" fontId="3" fillId="0" borderId="27" xfId="0" applyFont="1" applyBorder="1" applyAlignment="1">
      <alignment horizontal="center" vertical="center" wrapText="1"/>
    </xf>
    <xf numFmtId="0" fontId="11" fillId="4" borderId="3" xfId="3" applyBorder="1" applyAlignment="1">
      <alignment horizontal="center" vertical="center" textRotation="90" wrapText="1"/>
    </xf>
    <xf numFmtId="0" fontId="11" fillId="4" borderId="16" xfId="3" applyBorder="1" applyAlignment="1">
      <alignment horizontal="center" vertical="center" textRotation="90" wrapText="1"/>
    </xf>
    <xf numFmtId="0" fontId="11" fillId="4" borderId="11" xfId="3" applyBorder="1" applyAlignment="1">
      <alignment horizontal="center" vertical="center" textRotation="90" wrapText="1"/>
    </xf>
    <xf numFmtId="0" fontId="11" fillId="4" borderId="37" xfId="3" applyBorder="1" applyAlignment="1">
      <alignment horizontal="center" vertical="center" textRotation="90" wrapText="1"/>
    </xf>
    <xf numFmtId="0" fontId="18" fillId="7" borderId="3" xfId="6" applyBorder="1" applyAlignment="1">
      <alignment horizontal="center" vertical="center" textRotation="90"/>
    </xf>
    <xf numFmtId="0" fontId="18" fillId="7" borderId="4" xfId="6" applyBorder="1" applyAlignment="1">
      <alignment horizontal="center" vertical="center" textRotation="90"/>
    </xf>
    <xf numFmtId="0" fontId="18" fillId="7" borderId="11" xfId="6" applyBorder="1" applyAlignment="1">
      <alignment horizontal="center" vertical="center" textRotation="90"/>
    </xf>
    <xf numFmtId="0" fontId="18" fillId="7" borderId="17" xfId="6" applyBorder="1" applyAlignment="1">
      <alignment horizontal="center" vertical="center" textRotation="90"/>
    </xf>
    <xf numFmtId="0" fontId="1" fillId="2" borderId="5" xfId="1" applyBorder="1" applyAlignment="1">
      <alignment horizontal="center" vertical="center" textRotation="90" wrapText="1"/>
    </xf>
    <xf numFmtId="0" fontId="1" fillId="2" borderId="6" xfId="1" applyBorder="1" applyAlignment="1">
      <alignment horizontal="center" vertical="center" textRotation="90" wrapText="1"/>
    </xf>
    <xf numFmtId="0" fontId="1" fillId="2" borderId="3" xfId="1" applyBorder="1" applyAlignment="1">
      <alignment horizontal="center" vertical="center" textRotation="90" wrapText="1"/>
    </xf>
    <xf numFmtId="0" fontId="1" fillId="2" borderId="4" xfId="1" applyBorder="1" applyAlignment="1">
      <alignment horizontal="center" vertical="center" textRotation="90" wrapText="1"/>
    </xf>
    <xf numFmtId="0" fontId="1" fillId="2" borderId="0" xfId="1" applyBorder="1" applyAlignment="1">
      <alignment horizontal="center" vertical="center" textRotation="90" wrapText="1"/>
    </xf>
    <xf numFmtId="0" fontId="0" fillId="0" borderId="1" xfId="0" applyBorder="1"/>
    <xf numFmtId="0" fontId="0" fillId="0" borderId="0" xfId="0" applyAlignment="1">
      <alignment horizontal="left" vertical="top" wrapText="1"/>
    </xf>
    <xf numFmtId="0" fontId="6" fillId="3" borderId="20" xfId="2" applyFont="1" applyBorder="1" applyAlignment="1">
      <alignment horizontal="center" vertical="center"/>
    </xf>
    <xf numFmtId="0" fontId="6" fillId="3" borderId="39" xfId="2" applyFont="1" applyBorder="1" applyAlignment="1">
      <alignment horizontal="center" vertical="center"/>
    </xf>
    <xf numFmtId="0" fontId="7" fillId="0" borderId="0" xfId="0" applyFont="1" applyAlignment="1">
      <alignment horizontal="center" vertical="top" wrapText="1"/>
    </xf>
    <xf numFmtId="0" fontId="17" fillId="5" borderId="3" xfId="4" applyBorder="1" applyAlignment="1">
      <alignment horizontal="center" vertical="center" textRotation="90" wrapText="1"/>
    </xf>
    <xf numFmtId="0" fontId="17" fillId="5" borderId="0" xfId="4" applyBorder="1" applyAlignment="1">
      <alignment horizontal="center" vertical="center" textRotation="90" wrapText="1"/>
    </xf>
    <xf numFmtId="0" fontId="17" fillId="5" borderId="11" xfId="4" applyBorder="1" applyAlignment="1">
      <alignment horizontal="center" vertical="center" textRotation="90" wrapText="1"/>
    </xf>
    <xf numFmtId="0" fontId="17" fillId="5" borderId="13" xfId="4" applyBorder="1" applyAlignment="1">
      <alignment horizontal="center" vertical="center" textRotation="90" wrapText="1"/>
    </xf>
    <xf numFmtId="0" fontId="1" fillId="2" borderId="11" xfId="1" applyBorder="1" applyAlignment="1">
      <alignment horizontal="center"/>
    </xf>
    <xf numFmtId="0" fontId="1" fillId="2" borderId="13" xfId="1" applyBorder="1" applyAlignment="1">
      <alignment horizontal="center"/>
    </xf>
    <xf numFmtId="0" fontId="1" fillId="2" borderId="37" xfId="1" applyBorder="1" applyAlignment="1">
      <alignment horizontal="center"/>
    </xf>
    <xf numFmtId="0" fontId="3" fillId="0" borderId="23" xfId="0" applyFont="1" applyBorder="1" applyAlignment="1">
      <alignment horizontal="center" vertical="center" wrapText="1"/>
    </xf>
    <xf numFmtId="0" fontId="6" fillId="3" borderId="12" xfId="2" applyFont="1" applyAlignment="1">
      <alignment horizontal="center"/>
    </xf>
    <xf numFmtId="0" fontId="6" fillId="3" borderId="20" xfId="2" applyFont="1" applyBorder="1" applyAlignment="1">
      <alignment horizontal="center"/>
    </xf>
    <xf numFmtId="0" fontId="6" fillId="3" borderId="20" xfId="2" applyFont="1" applyBorder="1" applyAlignment="1">
      <alignment horizontal="center" vertical="center" wrapText="1"/>
    </xf>
    <xf numFmtId="0" fontId="6" fillId="3" borderId="39" xfId="2" applyFont="1" applyBorder="1" applyAlignment="1">
      <alignment horizontal="center" vertical="center" wrapText="1"/>
    </xf>
    <xf numFmtId="0" fontId="2" fillId="0" borderId="7" xfId="0" applyFont="1" applyBorder="1" applyAlignment="1">
      <alignment horizontal="center" wrapText="1"/>
    </xf>
    <xf numFmtId="0" fontId="19" fillId="0" borderId="21" xfId="0" applyFont="1" applyBorder="1" applyAlignment="1">
      <alignment horizontal="left" vertical="center" wrapText="1"/>
    </xf>
    <xf numFmtId="0" fontId="19" fillId="0" borderId="7" xfId="0" applyFont="1" applyBorder="1" applyAlignment="1">
      <alignment horizontal="left" vertical="center" wrapText="1"/>
    </xf>
    <xf numFmtId="0" fontId="19" fillId="0" borderId="21"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10" xfId="0" applyFont="1" applyBorder="1" applyAlignment="1">
      <alignment horizontal="center" vertical="center" wrapText="1"/>
    </xf>
    <xf numFmtId="0" fontId="2" fillId="0" borderId="21" xfId="0" applyFont="1" applyBorder="1" applyAlignment="1">
      <alignment horizontal="center" vertical="top" wrapText="1"/>
    </xf>
    <xf numFmtId="0" fontId="2" fillId="0" borderId="10" xfId="0" applyFont="1" applyBorder="1" applyAlignment="1">
      <alignment horizontal="center" vertical="top" wrapText="1"/>
    </xf>
    <xf numFmtId="0" fontId="5" fillId="3" borderId="12" xfId="2" applyAlignment="1">
      <alignment horizontal="center" vertical="center"/>
    </xf>
    <xf numFmtId="0" fontId="3" fillId="0" borderId="27" xfId="0" applyFont="1" applyBorder="1" applyAlignment="1">
      <alignment horizontal="center"/>
    </xf>
    <xf numFmtId="0" fontId="3" fillId="0" borderId="41" xfId="0" applyFont="1" applyBorder="1" applyAlignment="1">
      <alignment horizontal="center"/>
    </xf>
    <xf numFmtId="0" fontId="3" fillId="0" borderId="36" xfId="0" applyFont="1" applyBorder="1" applyAlignment="1">
      <alignment horizontal="center"/>
    </xf>
    <xf numFmtId="4" fontId="14" fillId="0" borderId="21" xfId="0" applyNumberFormat="1" applyFont="1" applyBorder="1" applyAlignment="1">
      <alignment horizontal="center" wrapText="1"/>
    </xf>
    <xf numFmtId="4" fontId="14" fillId="0" borderId="10" xfId="0" applyNumberFormat="1" applyFont="1" applyBorder="1" applyAlignment="1">
      <alignment horizontal="center" wrapText="1"/>
    </xf>
    <xf numFmtId="0" fontId="14" fillId="0" borderId="21" xfId="0" applyFont="1" applyBorder="1" applyAlignment="1">
      <alignment horizontal="center" wrapText="1"/>
    </xf>
    <xf numFmtId="4" fontId="2" fillId="0" borderId="21" xfId="0" applyNumberFormat="1" applyFont="1" applyBorder="1" applyAlignment="1">
      <alignment horizontal="center" wrapText="1"/>
    </xf>
    <xf numFmtId="4" fontId="2" fillId="0" borderId="10" xfId="0" applyNumberFormat="1" applyFont="1" applyBorder="1" applyAlignment="1">
      <alignment horizontal="center" wrapText="1"/>
    </xf>
    <xf numFmtId="0" fontId="0" fillId="0" borderId="43" xfId="0" applyBorder="1" applyAlignment="1">
      <alignment horizontal="center"/>
    </xf>
    <xf numFmtId="0" fontId="14" fillId="0" borderId="21" xfId="0" applyFont="1" applyBorder="1" applyAlignment="1">
      <alignment horizontal="center"/>
    </xf>
    <xf numFmtId="0" fontId="14" fillId="0" borderId="7" xfId="0" applyFont="1" applyBorder="1" applyAlignment="1">
      <alignment horizontal="center"/>
    </xf>
    <xf numFmtId="0" fontId="8" fillId="0" borderId="0" xfId="0" applyFont="1" applyAlignment="1">
      <alignment horizontal="center"/>
    </xf>
    <xf numFmtId="0" fontId="23" fillId="0" borderId="0" xfId="0" applyFont="1" applyAlignment="1">
      <alignment horizontal="center"/>
    </xf>
    <xf numFmtId="0" fontId="9" fillId="0" borderId="0" xfId="0" applyFont="1" applyAlignment="1">
      <alignment horizontal="left" wrapText="1"/>
    </xf>
    <xf numFmtId="0" fontId="9" fillId="0" borderId="0" xfId="0" applyFont="1" applyAlignment="1">
      <alignment horizontal="center"/>
    </xf>
    <xf numFmtId="0" fontId="22" fillId="0" borderId="0" xfId="0" applyFont="1" applyAlignment="1">
      <alignment horizontal="justify" vertical="center" wrapText="1"/>
    </xf>
    <xf numFmtId="0" fontId="9"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0" fontId="15" fillId="0" borderId="0" xfId="0" applyFont="1" applyAlignment="1">
      <alignment horizontal="left" wrapText="1"/>
    </xf>
    <xf numFmtId="0" fontId="15" fillId="0" borderId="0" xfId="0" applyFont="1" applyAlignment="1">
      <alignment horizontal="left" vertical="top" wrapText="1"/>
    </xf>
    <xf numFmtId="0" fontId="15" fillId="0" borderId="0" xfId="0" applyFont="1" applyAlignment="1">
      <alignment horizontal="center" vertical="top" wrapText="1"/>
    </xf>
  </cellXfs>
  <cellStyles count="7">
    <cellStyle name="60% - Isticanje1" xfId="5" builtinId="32"/>
    <cellStyle name="60% - Isticanje4" xfId="6" builtinId="44"/>
    <cellStyle name="Dobro" xfId="3" builtinId="26"/>
    <cellStyle name="Loše" xfId="4" builtinId="27"/>
    <cellStyle name="Neutralno" xfId="1" builtinId="28"/>
    <cellStyle name="Normalno" xfId="0" builtinId="0"/>
    <cellStyle name="Provjera ćelije" xfId="2" builtinI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82"/>
  <sheetViews>
    <sheetView tabSelected="1" topLeftCell="A64" zoomScaleNormal="100" workbookViewId="0">
      <selection activeCell="C75" sqref="C75"/>
    </sheetView>
  </sheetViews>
  <sheetFormatPr defaultRowHeight="15" x14ac:dyDescent="0.25"/>
  <cols>
    <col min="1" max="1" width="5.28515625" customWidth="1"/>
    <col min="2" max="2" width="3.7109375" customWidth="1"/>
    <col min="3" max="3" width="5.28515625" customWidth="1"/>
    <col min="4" max="4" width="13.140625" customWidth="1"/>
    <col min="5" max="5" width="11.85546875" customWidth="1"/>
    <col min="6" max="6" width="12.42578125" customWidth="1"/>
    <col min="7" max="7" width="13" customWidth="1"/>
    <col min="8" max="8" width="9.42578125" customWidth="1"/>
    <col min="9" max="9" width="20.28515625" customWidth="1"/>
    <col min="10" max="10" width="15.7109375" customWidth="1"/>
    <col min="11" max="11" width="11.7109375" customWidth="1"/>
    <col min="12" max="12" width="12.140625" customWidth="1"/>
    <col min="13" max="13" width="7.85546875" customWidth="1"/>
    <col min="15" max="15" width="10.140625" bestFit="1" customWidth="1"/>
    <col min="16" max="16" width="11.7109375" bestFit="1" customWidth="1"/>
    <col min="17" max="18" width="0" hidden="1" customWidth="1"/>
    <col min="19" max="19" width="12.7109375" bestFit="1" customWidth="1"/>
    <col min="20" max="20" width="10.140625" bestFit="1" customWidth="1"/>
    <col min="21" max="22" width="11.7109375" bestFit="1" customWidth="1"/>
    <col min="23" max="23" width="10.140625" bestFit="1" customWidth="1"/>
    <col min="24" max="24" width="11.7109375" bestFit="1" customWidth="1"/>
  </cols>
  <sheetData>
    <row r="1" spans="1:24" ht="15" customHeight="1" x14ac:dyDescent="0.25">
      <c r="A1" s="189" t="s">
        <v>121</v>
      </c>
      <c r="B1" s="189"/>
      <c r="C1" s="189"/>
      <c r="D1" s="189"/>
      <c r="E1" s="189"/>
      <c r="F1" s="189"/>
      <c r="G1" s="189"/>
      <c r="H1" s="189"/>
      <c r="I1" s="189"/>
      <c r="J1" s="189"/>
      <c r="K1" s="189"/>
      <c r="L1" s="189"/>
    </row>
    <row r="2" spans="1:24" x14ac:dyDescent="0.25">
      <c r="A2" s="189"/>
      <c r="B2" s="189"/>
      <c r="C2" s="189"/>
      <c r="D2" s="189"/>
      <c r="E2" s="189"/>
      <c r="F2" s="189"/>
      <c r="G2" s="189"/>
      <c r="H2" s="189"/>
      <c r="I2" s="189"/>
      <c r="J2" s="189"/>
      <c r="K2" s="189"/>
      <c r="L2" s="189"/>
    </row>
    <row r="3" spans="1:24" x14ac:dyDescent="0.25">
      <c r="A3" s="189"/>
      <c r="B3" s="189"/>
      <c r="C3" s="189"/>
      <c r="D3" s="189"/>
      <c r="E3" s="189"/>
      <c r="F3" s="189"/>
      <c r="G3" s="189"/>
      <c r="H3" s="189"/>
      <c r="I3" s="189"/>
      <c r="J3" s="189"/>
      <c r="K3" s="189"/>
      <c r="L3" s="189"/>
    </row>
    <row r="4" spans="1:24" x14ac:dyDescent="0.25">
      <c r="A4" s="189"/>
      <c r="B4" s="189"/>
      <c r="C4" s="189"/>
      <c r="D4" s="189"/>
      <c r="E4" s="189"/>
      <c r="F4" s="189"/>
      <c r="G4" s="189"/>
      <c r="H4" s="189"/>
      <c r="I4" s="189"/>
      <c r="J4" s="189"/>
      <c r="K4" s="189"/>
      <c r="L4" s="189"/>
    </row>
    <row r="5" spans="1:24" x14ac:dyDescent="0.25">
      <c r="A5" s="12"/>
      <c r="B5" s="12"/>
      <c r="C5" s="192" t="s">
        <v>64</v>
      </c>
      <c r="D5" s="192"/>
      <c r="E5" s="192"/>
      <c r="F5" s="192"/>
      <c r="G5" s="192"/>
      <c r="H5" s="192"/>
      <c r="I5" s="192"/>
      <c r="J5" s="192"/>
      <c r="K5" s="58"/>
      <c r="L5" s="12"/>
    </row>
    <row r="6" spans="1:24" x14ac:dyDescent="0.25">
      <c r="A6" s="12"/>
      <c r="B6" s="12"/>
      <c r="C6" s="58"/>
      <c r="D6" s="58"/>
      <c r="E6" s="58"/>
      <c r="F6" s="58"/>
      <c r="G6" s="58"/>
      <c r="H6" s="58"/>
      <c r="I6" s="58"/>
      <c r="J6" s="58"/>
      <c r="K6" s="58"/>
      <c r="L6" s="12"/>
    </row>
    <row r="7" spans="1:24" x14ac:dyDescent="0.25">
      <c r="G7" t="s">
        <v>34</v>
      </c>
    </row>
    <row r="8" spans="1:24" x14ac:dyDescent="0.25">
      <c r="B8" s="189" t="s">
        <v>115</v>
      </c>
      <c r="C8" s="189"/>
      <c r="D8" s="189"/>
      <c r="E8" s="189"/>
      <c r="F8" s="189"/>
      <c r="G8" s="189"/>
      <c r="H8" s="189"/>
      <c r="I8" s="189"/>
      <c r="J8" s="189"/>
      <c r="K8" s="189"/>
      <c r="L8" s="189"/>
    </row>
    <row r="9" spans="1:24" ht="23.25" customHeight="1" x14ac:dyDescent="0.25">
      <c r="B9" s="189"/>
      <c r="C9" s="189"/>
      <c r="D9" s="189"/>
      <c r="E9" s="189"/>
      <c r="F9" s="189"/>
      <c r="G9" s="189"/>
      <c r="H9" s="189"/>
      <c r="I9" s="189"/>
      <c r="J9" s="189"/>
      <c r="K9" s="189"/>
      <c r="L9" s="189"/>
    </row>
    <row r="10" spans="1:24" x14ac:dyDescent="0.25">
      <c r="B10" s="12"/>
      <c r="C10" s="12"/>
      <c r="D10" s="12"/>
      <c r="E10" s="12"/>
      <c r="F10" s="12"/>
      <c r="G10" s="12" t="s">
        <v>35</v>
      </c>
      <c r="H10" s="12"/>
      <c r="I10" s="12"/>
      <c r="J10" s="12"/>
      <c r="K10" s="12"/>
      <c r="L10" s="12"/>
    </row>
    <row r="11" spans="1:24" ht="17.25" customHeight="1" thickBot="1" x14ac:dyDescent="0.3"/>
    <row r="12" spans="1:24" ht="80.25" customHeight="1" thickTop="1" thickBot="1" x14ac:dyDescent="0.3">
      <c r="A12" s="201"/>
      <c r="B12" s="201"/>
      <c r="C12" s="5"/>
      <c r="D12" s="165" t="s">
        <v>0</v>
      </c>
      <c r="E12" s="165" t="s">
        <v>15</v>
      </c>
      <c r="F12" s="165" t="s">
        <v>1</v>
      </c>
      <c r="G12" s="165" t="s">
        <v>9</v>
      </c>
      <c r="H12" s="165" t="s">
        <v>2</v>
      </c>
      <c r="I12" s="203" t="s">
        <v>5</v>
      </c>
      <c r="J12" s="190" t="s">
        <v>60</v>
      </c>
      <c r="K12" s="190" t="s">
        <v>61</v>
      </c>
      <c r="L12" s="147" t="s">
        <v>7</v>
      </c>
      <c r="M12" s="148"/>
    </row>
    <row r="13" spans="1:24" ht="36" thickTop="1" thickBot="1" x14ac:dyDescent="0.3">
      <c r="A13" s="202"/>
      <c r="B13" s="202"/>
      <c r="C13" s="13" t="s">
        <v>4</v>
      </c>
      <c r="D13" s="166"/>
      <c r="E13" s="166"/>
      <c r="F13" s="166"/>
      <c r="G13" s="166"/>
      <c r="H13" s="166"/>
      <c r="I13" s="204"/>
      <c r="J13" s="191"/>
      <c r="K13" s="191"/>
      <c r="L13" s="15" t="s">
        <v>6</v>
      </c>
      <c r="M13" s="14" t="s">
        <v>39</v>
      </c>
    </row>
    <row r="14" spans="1:24" ht="44.25" customHeight="1" x14ac:dyDescent="0.25">
      <c r="A14" s="183" t="s">
        <v>47</v>
      </c>
      <c r="B14" s="184"/>
      <c r="C14" s="167">
        <v>359</v>
      </c>
      <c r="D14" s="168" t="s">
        <v>8</v>
      </c>
      <c r="E14" s="188"/>
      <c r="F14" s="188"/>
      <c r="G14" s="188"/>
      <c r="H14" s="188"/>
      <c r="I14" s="168" t="s">
        <v>94</v>
      </c>
      <c r="J14" s="112">
        <v>25000</v>
      </c>
      <c r="K14" s="107">
        <v>19304.560000000001</v>
      </c>
      <c r="L14" s="73">
        <v>14320.11</v>
      </c>
      <c r="M14" s="48" t="s">
        <v>81</v>
      </c>
      <c r="O14" s="7"/>
      <c r="P14" s="18"/>
      <c r="S14" s="7"/>
      <c r="T14" s="7"/>
      <c r="U14" s="7"/>
      <c r="V14" s="7"/>
      <c r="W14" s="7"/>
      <c r="X14" s="7"/>
    </row>
    <row r="15" spans="1:24" ht="55.5" customHeight="1" x14ac:dyDescent="0.25">
      <c r="A15" s="185"/>
      <c r="B15" s="186"/>
      <c r="C15" s="167"/>
      <c r="D15" s="169"/>
      <c r="E15" s="188"/>
      <c r="F15" s="188"/>
      <c r="G15" s="188"/>
      <c r="H15" s="188"/>
      <c r="I15" s="169"/>
      <c r="J15" s="112"/>
      <c r="K15" s="109"/>
      <c r="L15" s="80">
        <v>4984.45</v>
      </c>
      <c r="M15" s="72" t="s">
        <v>54</v>
      </c>
    </row>
    <row r="16" spans="1:24" ht="51.75" customHeight="1" x14ac:dyDescent="0.25">
      <c r="A16" s="185"/>
      <c r="B16" s="187"/>
      <c r="C16" s="76" t="s">
        <v>43</v>
      </c>
      <c r="D16" s="72"/>
      <c r="E16" s="62" t="s">
        <v>44</v>
      </c>
      <c r="F16" s="77"/>
      <c r="G16" s="77"/>
      <c r="H16" s="77"/>
      <c r="I16" s="78" t="s">
        <v>95</v>
      </c>
      <c r="J16" s="79">
        <v>8000</v>
      </c>
      <c r="K16" s="80">
        <v>7857.31</v>
      </c>
      <c r="L16" s="21">
        <v>7857.31</v>
      </c>
      <c r="M16" s="71" t="s">
        <v>45</v>
      </c>
    </row>
    <row r="17" spans="1:20" ht="96" customHeight="1" x14ac:dyDescent="0.25">
      <c r="A17" s="185"/>
      <c r="B17" s="187"/>
      <c r="C17" s="172" t="s">
        <v>65</v>
      </c>
      <c r="D17" s="159"/>
      <c r="E17" s="168"/>
      <c r="F17" s="159"/>
      <c r="G17" s="172" t="s">
        <v>67</v>
      </c>
      <c r="H17" s="159"/>
      <c r="I17" s="211" t="s">
        <v>96</v>
      </c>
      <c r="J17" s="107">
        <v>28000</v>
      </c>
      <c r="K17" s="105">
        <v>26015.01</v>
      </c>
      <c r="L17" s="69">
        <v>23842.51</v>
      </c>
      <c r="M17" s="71" t="s">
        <v>45</v>
      </c>
    </row>
    <row r="18" spans="1:20" ht="120.75" customHeight="1" x14ac:dyDescent="0.25">
      <c r="A18" s="185"/>
      <c r="B18" s="187"/>
      <c r="C18" s="173"/>
      <c r="D18" s="170"/>
      <c r="E18" s="169"/>
      <c r="F18" s="170"/>
      <c r="G18" s="173"/>
      <c r="H18" s="170"/>
      <c r="I18" s="212"/>
      <c r="J18" s="109"/>
      <c r="K18" s="158"/>
      <c r="L18" s="69">
        <v>2172.5</v>
      </c>
      <c r="M18" s="71" t="s">
        <v>70</v>
      </c>
    </row>
    <row r="19" spans="1:20" ht="60" customHeight="1" x14ac:dyDescent="0.25">
      <c r="A19" s="185"/>
      <c r="B19" s="187"/>
      <c r="C19" s="159" t="s">
        <v>66</v>
      </c>
      <c r="D19" s="54"/>
      <c r="E19" s="171" t="s">
        <v>46</v>
      </c>
      <c r="F19" s="54"/>
      <c r="G19" s="156"/>
      <c r="H19" s="54"/>
      <c r="I19" s="211" t="s">
        <v>97</v>
      </c>
      <c r="J19" s="107">
        <v>125200</v>
      </c>
      <c r="K19" s="105">
        <v>122709.94</v>
      </c>
      <c r="L19" s="69">
        <v>34814.269999999997</v>
      </c>
      <c r="M19" s="71" t="s">
        <v>85</v>
      </c>
    </row>
    <row r="20" spans="1:20" ht="129.75" customHeight="1" x14ac:dyDescent="0.25">
      <c r="A20" s="185"/>
      <c r="B20" s="187"/>
      <c r="C20" s="170"/>
      <c r="D20" s="54"/>
      <c r="E20" s="169"/>
      <c r="F20" s="54"/>
      <c r="G20" s="157"/>
      <c r="H20" s="54"/>
      <c r="I20" s="212"/>
      <c r="J20" s="109"/>
      <c r="K20" s="158"/>
      <c r="L20" s="68">
        <v>87895.67</v>
      </c>
      <c r="M20" s="67" t="s">
        <v>62</v>
      </c>
    </row>
    <row r="21" spans="1:20" ht="27" customHeight="1" x14ac:dyDescent="0.25">
      <c r="A21" s="185"/>
      <c r="B21" s="187"/>
      <c r="C21" s="159" t="s">
        <v>68</v>
      </c>
      <c r="D21" s="159"/>
      <c r="E21" s="168" t="s">
        <v>69</v>
      </c>
      <c r="F21" s="159"/>
      <c r="G21" s="172"/>
      <c r="H21" s="159"/>
      <c r="I21" s="206" t="s">
        <v>98</v>
      </c>
      <c r="J21" s="107">
        <v>857000</v>
      </c>
      <c r="K21" s="105">
        <v>0</v>
      </c>
      <c r="L21" s="217">
        <v>0</v>
      </c>
      <c r="M21" s="219"/>
    </row>
    <row r="22" spans="1:20" ht="12" customHeight="1" x14ac:dyDescent="0.25">
      <c r="A22" s="185"/>
      <c r="B22" s="187"/>
      <c r="C22" s="160"/>
      <c r="D22" s="160"/>
      <c r="E22" s="171"/>
      <c r="F22" s="160"/>
      <c r="G22" s="205"/>
      <c r="H22" s="160"/>
      <c r="I22" s="207"/>
      <c r="J22" s="108"/>
      <c r="K22" s="106"/>
      <c r="L22" s="218"/>
      <c r="M22" s="157"/>
      <c r="T22" t="s">
        <v>49</v>
      </c>
    </row>
    <row r="23" spans="1:20" ht="91.5" customHeight="1" x14ac:dyDescent="0.25">
      <c r="A23" s="185"/>
      <c r="B23" s="187"/>
      <c r="C23" s="1" t="s">
        <v>50</v>
      </c>
      <c r="D23" s="1"/>
      <c r="E23" s="40" t="s">
        <v>51</v>
      </c>
      <c r="F23" s="1"/>
      <c r="G23" s="48"/>
      <c r="H23" s="1"/>
      <c r="I23" s="56" t="s">
        <v>99</v>
      </c>
      <c r="J23" s="3">
        <v>41398</v>
      </c>
      <c r="K23" s="3">
        <v>39943.360000000001</v>
      </c>
      <c r="L23" s="16">
        <v>39943.360000000001</v>
      </c>
      <c r="M23" s="2" t="s">
        <v>45</v>
      </c>
    </row>
    <row r="24" spans="1:20" ht="42" customHeight="1" x14ac:dyDescent="0.25">
      <c r="A24" s="185"/>
      <c r="B24" s="187"/>
      <c r="C24" s="159" t="s">
        <v>53</v>
      </c>
      <c r="D24" s="159"/>
      <c r="E24" s="168"/>
      <c r="F24" s="172" t="s">
        <v>52</v>
      </c>
      <c r="G24" s="172"/>
      <c r="H24" s="159"/>
      <c r="I24" s="208" t="s">
        <v>100</v>
      </c>
      <c r="J24" s="107">
        <v>132723</v>
      </c>
      <c r="K24" s="107">
        <v>51498.75</v>
      </c>
      <c r="L24" s="220">
        <v>30512.5</v>
      </c>
      <c r="M24" s="172" t="s">
        <v>58</v>
      </c>
    </row>
    <row r="25" spans="1:20" ht="27.75" customHeight="1" x14ac:dyDescent="0.25">
      <c r="A25" s="185"/>
      <c r="B25" s="187"/>
      <c r="C25" s="160"/>
      <c r="D25" s="160"/>
      <c r="E25" s="171"/>
      <c r="F25" s="205"/>
      <c r="G25" s="205"/>
      <c r="H25" s="160"/>
      <c r="I25" s="209"/>
      <c r="J25" s="108"/>
      <c r="K25" s="108"/>
      <c r="L25" s="221"/>
      <c r="M25" s="173"/>
    </row>
    <row r="26" spans="1:20" ht="33" customHeight="1" x14ac:dyDescent="0.25">
      <c r="A26" s="185"/>
      <c r="B26" s="187"/>
      <c r="C26" s="170"/>
      <c r="D26" s="170"/>
      <c r="E26" s="169"/>
      <c r="F26" s="173"/>
      <c r="G26" s="173"/>
      <c r="H26" s="170"/>
      <c r="I26" s="210"/>
      <c r="J26" s="109"/>
      <c r="K26" s="109"/>
      <c r="L26" s="84">
        <v>20986.25</v>
      </c>
      <c r="M26" s="63" t="s">
        <v>54</v>
      </c>
    </row>
    <row r="27" spans="1:20" ht="125.25" customHeight="1" x14ac:dyDescent="0.25">
      <c r="A27" s="185"/>
      <c r="B27" s="187"/>
      <c r="C27" s="1" t="s">
        <v>71</v>
      </c>
      <c r="D27" s="1"/>
      <c r="E27" s="40" t="s">
        <v>72</v>
      </c>
      <c r="F27" s="1"/>
      <c r="G27" s="48"/>
      <c r="H27" s="1"/>
      <c r="I27" s="85" t="s">
        <v>101</v>
      </c>
      <c r="J27" s="3">
        <v>55000</v>
      </c>
      <c r="K27" s="3">
        <v>39509.5</v>
      </c>
      <c r="L27" s="16">
        <v>39509.5</v>
      </c>
      <c r="M27" s="2" t="s">
        <v>45</v>
      </c>
    </row>
    <row r="28" spans="1:20" s="88" customFormat="1" ht="63.75" customHeight="1" x14ac:dyDescent="0.25">
      <c r="A28" s="185"/>
      <c r="B28" s="187"/>
      <c r="C28" s="223"/>
      <c r="D28" s="219"/>
      <c r="E28" s="219" t="s">
        <v>73</v>
      </c>
      <c r="F28" s="223"/>
      <c r="G28" s="219"/>
      <c r="H28" s="223"/>
      <c r="I28" s="103" t="s">
        <v>102</v>
      </c>
      <c r="J28" s="105">
        <v>33020</v>
      </c>
      <c r="K28" s="105">
        <v>33020</v>
      </c>
      <c r="L28" s="87">
        <v>19645.759999999998</v>
      </c>
      <c r="M28" s="57" t="s">
        <v>58</v>
      </c>
    </row>
    <row r="29" spans="1:20" s="88" customFormat="1" ht="53.25" customHeight="1" x14ac:dyDescent="0.25">
      <c r="A29" s="185"/>
      <c r="B29" s="187"/>
      <c r="C29" s="224"/>
      <c r="D29" s="156"/>
      <c r="E29" s="156"/>
      <c r="F29" s="224"/>
      <c r="G29" s="156"/>
      <c r="H29" s="224"/>
      <c r="I29" s="104"/>
      <c r="J29" s="106"/>
      <c r="K29" s="106"/>
      <c r="L29" s="89">
        <v>13374.24</v>
      </c>
      <c r="M29" s="90" t="s">
        <v>45</v>
      </c>
    </row>
    <row r="30" spans="1:20" ht="53.25" customHeight="1" x14ac:dyDescent="0.25">
      <c r="A30" s="185"/>
      <c r="B30" s="187"/>
      <c r="C30" s="114" t="s">
        <v>74</v>
      </c>
      <c r="D30" s="113"/>
      <c r="E30" s="113"/>
      <c r="F30" s="113" t="s">
        <v>75</v>
      </c>
      <c r="G30" s="113"/>
      <c r="H30" s="114"/>
      <c r="I30" s="115" t="s">
        <v>103</v>
      </c>
      <c r="J30" s="112">
        <v>15000</v>
      </c>
      <c r="K30" s="112">
        <v>14250</v>
      </c>
      <c r="L30" s="3">
        <v>4250</v>
      </c>
      <c r="M30" s="2" t="s">
        <v>54</v>
      </c>
    </row>
    <row r="31" spans="1:20" ht="63.75" customHeight="1" x14ac:dyDescent="0.25">
      <c r="A31" s="185"/>
      <c r="B31" s="187"/>
      <c r="C31" s="114"/>
      <c r="D31" s="113"/>
      <c r="E31" s="113"/>
      <c r="F31" s="113"/>
      <c r="G31" s="113"/>
      <c r="H31" s="114"/>
      <c r="I31" s="115"/>
      <c r="J31" s="112"/>
      <c r="K31" s="112"/>
      <c r="L31" s="3">
        <v>10000</v>
      </c>
      <c r="M31" s="2" t="s">
        <v>76</v>
      </c>
    </row>
    <row r="32" spans="1:20" ht="15.75" thickBot="1" x14ac:dyDescent="0.3">
      <c r="A32" s="185"/>
      <c r="B32" s="186"/>
      <c r="C32" s="197" t="s">
        <v>10</v>
      </c>
      <c r="D32" s="198"/>
      <c r="E32" s="198"/>
      <c r="F32" s="198"/>
      <c r="G32" s="198"/>
      <c r="H32" s="198"/>
      <c r="I32" s="199"/>
      <c r="J32" s="47">
        <f>SUM(J14:J26)</f>
        <v>1217321</v>
      </c>
      <c r="K32" s="70">
        <f>SUM(K14:K31)</f>
        <v>354108.43</v>
      </c>
      <c r="L32" s="47">
        <f>SUM(L14:L31)</f>
        <v>354108.43</v>
      </c>
      <c r="M32" s="39"/>
    </row>
    <row r="33" spans="1:13" ht="15.75" thickBot="1" x14ac:dyDescent="0.3">
      <c r="A33" s="200"/>
      <c r="B33" s="200"/>
      <c r="C33" s="222"/>
      <c r="D33" s="222"/>
      <c r="E33" s="222"/>
      <c r="F33" s="222"/>
      <c r="G33" s="222"/>
      <c r="H33" s="222"/>
      <c r="I33" s="222"/>
      <c r="J33" s="222"/>
      <c r="K33" s="222"/>
      <c r="L33" s="222"/>
      <c r="M33" s="222"/>
    </row>
    <row r="34" spans="1:13" ht="64.5" customHeight="1" thickTop="1" thickBot="1" x14ac:dyDescent="0.3">
      <c r="A34" s="193" t="s">
        <v>57</v>
      </c>
      <c r="B34" s="194"/>
      <c r="C34" s="99">
        <v>513</v>
      </c>
      <c r="D34" s="51"/>
      <c r="E34" s="91" t="s">
        <v>104</v>
      </c>
      <c r="F34" s="51"/>
      <c r="G34" s="100"/>
      <c r="H34" s="51"/>
      <c r="I34" s="102" t="s">
        <v>105</v>
      </c>
      <c r="J34" s="52">
        <v>15000</v>
      </c>
      <c r="K34" s="3">
        <v>0</v>
      </c>
      <c r="L34" s="66"/>
      <c r="M34" s="57"/>
    </row>
    <row r="35" spans="1:13" ht="108.75" customHeight="1" thickTop="1" x14ac:dyDescent="0.25">
      <c r="A35" s="193"/>
      <c r="B35" s="194"/>
      <c r="C35" s="75">
        <v>513.9</v>
      </c>
      <c r="D35" s="51"/>
      <c r="E35" s="51"/>
      <c r="F35" s="51"/>
      <c r="G35" s="92" t="s">
        <v>77</v>
      </c>
      <c r="H35" s="91"/>
      <c r="I35" s="101" t="s">
        <v>106</v>
      </c>
      <c r="J35" s="52">
        <v>390000</v>
      </c>
      <c r="K35" s="59">
        <v>221185.83</v>
      </c>
      <c r="L35" s="34">
        <v>221185.83</v>
      </c>
      <c r="M35" s="35" t="s">
        <v>78</v>
      </c>
    </row>
    <row r="36" spans="1:13" ht="115.5" customHeight="1" thickBot="1" x14ac:dyDescent="0.3">
      <c r="A36" s="193"/>
      <c r="B36" s="194"/>
      <c r="C36" s="1">
        <v>514</v>
      </c>
      <c r="D36" s="1"/>
      <c r="E36" s="1"/>
      <c r="F36" s="1"/>
      <c r="G36" s="40" t="s">
        <v>79</v>
      </c>
      <c r="H36" s="1"/>
      <c r="I36" s="93" t="s">
        <v>107</v>
      </c>
      <c r="J36" s="3">
        <v>360000</v>
      </c>
      <c r="K36" s="3">
        <v>140445.70000000001</v>
      </c>
      <c r="L36" s="16">
        <v>140445.70000000001</v>
      </c>
      <c r="M36" s="2" t="s">
        <v>78</v>
      </c>
    </row>
    <row r="37" spans="1:13" ht="42" customHeight="1" thickTop="1" thickBot="1" x14ac:dyDescent="0.3">
      <c r="A37" s="193"/>
      <c r="B37" s="194"/>
      <c r="C37" s="1">
        <v>514.6</v>
      </c>
      <c r="D37" s="1"/>
      <c r="E37" s="48" t="s">
        <v>108</v>
      </c>
      <c r="F37" s="1"/>
      <c r="G37" s="40"/>
      <c r="H37" s="1"/>
      <c r="I37" s="102" t="s">
        <v>105</v>
      </c>
      <c r="J37" s="3">
        <v>15000</v>
      </c>
      <c r="K37" s="3">
        <v>0</v>
      </c>
      <c r="L37" s="16">
        <v>0</v>
      </c>
      <c r="M37" s="48"/>
    </row>
    <row r="38" spans="1:13" ht="16.5" thickTop="1" thickBot="1" x14ac:dyDescent="0.3">
      <c r="A38" s="195"/>
      <c r="B38" s="196"/>
      <c r="C38" s="130" t="s">
        <v>11</v>
      </c>
      <c r="D38" s="131"/>
      <c r="E38" s="131"/>
      <c r="F38" s="131"/>
      <c r="G38" s="131"/>
      <c r="H38" s="131"/>
      <c r="I38" s="132"/>
      <c r="J38" s="41">
        <f>SUM(J34:J37)</f>
        <v>780000</v>
      </c>
      <c r="K38" s="41">
        <f>SUM(K34:K37)</f>
        <v>361631.53</v>
      </c>
      <c r="L38" s="64">
        <f>SUM(L34:L37)</f>
        <v>361631.53</v>
      </c>
      <c r="M38" s="39"/>
    </row>
    <row r="39" spans="1:13" x14ac:dyDescent="0.25">
      <c r="A39" s="174"/>
      <c r="B39" s="174"/>
      <c r="C39" s="120"/>
      <c r="D39" s="120"/>
      <c r="E39" s="120"/>
      <c r="F39" s="120"/>
      <c r="G39" s="120"/>
      <c r="H39" s="120"/>
      <c r="I39" s="120"/>
      <c r="J39" s="120"/>
      <c r="K39" s="120"/>
      <c r="L39" s="120"/>
      <c r="M39" s="120"/>
    </row>
    <row r="40" spans="1:13" ht="272.25" customHeight="1" thickBot="1" x14ac:dyDescent="0.3">
      <c r="A40" s="175" t="s">
        <v>48</v>
      </c>
      <c r="B40" s="176"/>
      <c r="C40" s="29" t="s">
        <v>16</v>
      </c>
      <c r="D40" s="26"/>
      <c r="E40" s="31" t="s">
        <v>17</v>
      </c>
      <c r="F40" s="26"/>
      <c r="G40" s="26"/>
      <c r="H40" s="26"/>
      <c r="I40" s="27" t="s">
        <v>109</v>
      </c>
      <c r="J40" s="19">
        <v>10000</v>
      </c>
      <c r="K40" s="60">
        <v>9184.1299999999992</v>
      </c>
      <c r="L40" s="22">
        <v>9184.1299999999992</v>
      </c>
      <c r="M40" s="20" t="s">
        <v>45</v>
      </c>
    </row>
    <row r="41" spans="1:13" ht="15.75" thickBot="1" x14ac:dyDescent="0.3">
      <c r="A41" s="177"/>
      <c r="B41" s="178"/>
      <c r="C41" s="118" t="s">
        <v>12</v>
      </c>
      <c r="D41" s="118"/>
      <c r="E41" s="118"/>
      <c r="F41" s="118"/>
      <c r="G41" s="118"/>
      <c r="H41" s="118"/>
      <c r="I41" s="119"/>
      <c r="J41" s="38">
        <f>SUM(J40:J40)</f>
        <v>10000</v>
      </c>
      <c r="K41" s="38">
        <f>SUM(K40)</f>
        <v>9184.1299999999992</v>
      </c>
      <c r="L41" s="38">
        <f>SUM(L40:L40)</f>
        <v>9184.1299999999992</v>
      </c>
      <c r="M41" s="39"/>
    </row>
    <row r="42" spans="1:13" x14ac:dyDescent="0.25">
      <c r="A42" s="44"/>
      <c r="B42" s="44"/>
      <c r="C42" s="44"/>
      <c r="D42" s="44"/>
      <c r="E42" s="44"/>
      <c r="F42" s="44"/>
      <c r="G42" s="44"/>
      <c r="H42" s="44"/>
      <c r="I42" s="44"/>
      <c r="J42" s="44"/>
      <c r="K42" s="44"/>
      <c r="L42" s="44"/>
      <c r="M42" s="44"/>
    </row>
    <row r="43" spans="1:13" ht="215.25" customHeight="1" x14ac:dyDescent="0.25">
      <c r="A43" s="179" t="s">
        <v>3</v>
      </c>
      <c r="B43" s="180"/>
      <c r="C43" s="23" t="s">
        <v>40</v>
      </c>
      <c r="D43" s="28"/>
      <c r="E43" s="28"/>
      <c r="F43" s="28"/>
      <c r="G43" s="30" t="s">
        <v>41</v>
      </c>
      <c r="H43" s="28"/>
      <c r="I43" s="42" t="s">
        <v>110</v>
      </c>
      <c r="J43" s="17">
        <v>24500</v>
      </c>
      <c r="K43" s="59">
        <v>11955.71</v>
      </c>
      <c r="L43" s="34">
        <v>11955.71</v>
      </c>
      <c r="M43" s="35" t="s">
        <v>45</v>
      </c>
    </row>
    <row r="44" spans="1:13" x14ac:dyDescent="0.25">
      <c r="A44" s="181"/>
      <c r="B44" s="182"/>
      <c r="C44" s="121" t="s">
        <v>13</v>
      </c>
      <c r="D44" s="122"/>
      <c r="E44" s="122"/>
      <c r="F44" s="122"/>
      <c r="G44" s="122"/>
      <c r="H44" s="122"/>
      <c r="I44" s="123"/>
      <c r="J44" s="36">
        <f>SUM(J43:J43)</f>
        <v>24500</v>
      </c>
      <c r="K44" s="36">
        <f>SUM(K43)</f>
        <v>11955.71</v>
      </c>
      <c r="L44" s="24">
        <f>L43</f>
        <v>11955.71</v>
      </c>
      <c r="M44" s="25"/>
    </row>
    <row r="45" spans="1:13" x14ac:dyDescent="0.25">
      <c r="A45" s="45"/>
      <c r="B45" s="46"/>
      <c r="C45" s="214"/>
      <c r="D45" s="214"/>
      <c r="E45" s="214"/>
      <c r="F45" s="214"/>
      <c r="G45" s="214"/>
      <c r="H45" s="214"/>
      <c r="I45" s="214"/>
      <c r="J45" s="214"/>
      <c r="K45" s="214"/>
      <c r="L45" s="214"/>
      <c r="M45" s="214"/>
    </row>
    <row r="46" spans="1:13" ht="224.25" customHeight="1" x14ac:dyDescent="0.25">
      <c r="A46" s="149" t="s">
        <v>42</v>
      </c>
      <c r="B46" s="150"/>
      <c r="C46" s="215" t="s">
        <v>26</v>
      </c>
      <c r="D46" s="168" t="s">
        <v>27</v>
      </c>
      <c r="E46" s="82"/>
      <c r="F46" s="74"/>
      <c r="G46" s="98"/>
      <c r="H46" s="74"/>
      <c r="I46" s="103" t="s">
        <v>111</v>
      </c>
      <c r="J46" s="73">
        <v>50000</v>
      </c>
      <c r="K46" s="107">
        <v>39065.64</v>
      </c>
      <c r="L46" s="16">
        <v>26941.96</v>
      </c>
      <c r="M46" s="2" t="s">
        <v>54</v>
      </c>
    </row>
    <row r="47" spans="1:13" ht="122.25" customHeight="1" thickBot="1" x14ac:dyDescent="0.3">
      <c r="A47" s="149"/>
      <c r="B47" s="150"/>
      <c r="C47" s="216"/>
      <c r="D47" s="171"/>
      <c r="E47" s="96"/>
      <c r="F47" s="65"/>
      <c r="G47" s="97"/>
      <c r="H47" s="65"/>
      <c r="I47" s="104"/>
      <c r="J47" s="55"/>
      <c r="K47" s="110"/>
      <c r="L47" s="86">
        <v>12123.68</v>
      </c>
      <c r="M47" s="35" t="s">
        <v>62</v>
      </c>
    </row>
    <row r="48" spans="1:13" ht="15.75" customHeight="1" thickTop="1" x14ac:dyDescent="0.25">
      <c r="A48" s="149"/>
      <c r="B48" s="151"/>
      <c r="C48" s="111" t="s">
        <v>28</v>
      </c>
      <c r="D48" s="129"/>
      <c r="E48" s="115" t="s">
        <v>29</v>
      </c>
      <c r="F48" s="111"/>
      <c r="G48" s="129"/>
      <c r="H48" s="111"/>
      <c r="I48" s="115" t="s">
        <v>59</v>
      </c>
      <c r="J48" s="127">
        <v>7000</v>
      </c>
      <c r="K48" s="127">
        <v>6587.5</v>
      </c>
      <c r="L48" s="161">
        <v>284.70999999999998</v>
      </c>
      <c r="M48" s="154" t="s">
        <v>80</v>
      </c>
    </row>
    <row r="49" spans="1:13" ht="105" customHeight="1" thickBot="1" x14ac:dyDescent="0.3">
      <c r="A49" s="149"/>
      <c r="B49" s="151"/>
      <c r="C49" s="111"/>
      <c r="D49" s="129"/>
      <c r="E49" s="115"/>
      <c r="F49" s="111"/>
      <c r="G49" s="129"/>
      <c r="H49" s="111"/>
      <c r="I49" s="115"/>
      <c r="J49" s="128"/>
      <c r="K49" s="128"/>
      <c r="L49" s="162"/>
      <c r="M49" s="155"/>
    </row>
    <row r="50" spans="1:13" ht="52.5" customHeight="1" thickBot="1" x14ac:dyDescent="0.3">
      <c r="A50" s="149"/>
      <c r="B50" s="151"/>
      <c r="C50" s="111"/>
      <c r="D50" s="129"/>
      <c r="E50" s="115"/>
      <c r="F50" s="111"/>
      <c r="G50" s="129"/>
      <c r="H50" s="111"/>
      <c r="I50" s="115"/>
      <c r="J50" s="81"/>
      <c r="K50" s="94"/>
      <c r="L50" s="95">
        <v>6302.79</v>
      </c>
      <c r="M50" s="83" t="s">
        <v>62</v>
      </c>
    </row>
    <row r="51" spans="1:13" ht="15.75" thickBot="1" x14ac:dyDescent="0.3">
      <c r="A51" s="152"/>
      <c r="B51" s="153"/>
      <c r="C51" s="163" t="s">
        <v>30</v>
      </c>
      <c r="D51" s="163"/>
      <c r="E51" s="163"/>
      <c r="F51" s="163"/>
      <c r="G51" s="163"/>
      <c r="H51" s="163"/>
      <c r="I51" s="164"/>
      <c r="J51" s="37">
        <f>SUM(J46:J49)</f>
        <v>57000</v>
      </c>
      <c r="K51" s="61">
        <f>SUM(K46:K49)</f>
        <v>45653.14</v>
      </c>
      <c r="L51" s="43">
        <f>SUM(L46:L50)</f>
        <v>45653.14</v>
      </c>
      <c r="M51" s="25"/>
    </row>
    <row r="52" spans="1:13" ht="16.5" thickTop="1" thickBot="1" x14ac:dyDescent="0.3">
      <c r="A52" s="4"/>
      <c r="B52" s="4"/>
      <c r="C52" s="213" t="s">
        <v>14</v>
      </c>
      <c r="D52" s="213"/>
      <c r="E52" s="213"/>
      <c r="F52" s="213"/>
      <c r="G52" s="213"/>
      <c r="H52" s="213"/>
      <c r="I52" s="213"/>
      <c r="J52" s="49">
        <f>J32+J38+J41+J44+S49+J51</f>
        <v>2088821</v>
      </c>
      <c r="K52" s="49">
        <f>K32+K38+K41+K44+K51</f>
        <v>782532.94</v>
      </c>
      <c r="L52" s="49">
        <f>L32+L38+L41+L51+N61+L44</f>
        <v>782532.94</v>
      </c>
      <c r="M52" s="72"/>
    </row>
    <row r="53" spans="1:13" x14ac:dyDescent="0.25">
      <c r="A53" s="4"/>
      <c r="B53" s="4"/>
      <c r="L53" s="6"/>
    </row>
    <row r="54" spans="1:13" x14ac:dyDescent="0.25">
      <c r="A54" s="116" t="s">
        <v>36</v>
      </c>
      <c r="B54" s="116"/>
      <c r="C54" s="116"/>
      <c r="D54" s="116"/>
      <c r="E54" s="116"/>
      <c r="F54" s="116"/>
      <c r="G54" s="116"/>
      <c r="H54" s="116"/>
      <c r="I54" s="116"/>
      <c r="J54" s="116"/>
      <c r="K54" s="116"/>
      <c r="L54" s="116"/>
      <c r="M54" s="116"/>
    </row>
    <row r="55" spans="1:13" x14ac:dyDescent="0.25">
      <c r="A55" s="117" t="s">
        <v>63</v>
      </c>
      <c r="B55" s="117"/>
      <c r="C55" s="117"/>
      <c r="D55" s="117"/>
      <c r="E55" s="117"/>
      <c r="F55" s="117"/>
      <c r="G55" s="117"/>
      <c r="H55" s="117"/>
      <c r="I55" s="117"/>
      <c r="J55" s="117"/>
      <c r="K55" s="117"/>
      <c r="L55" s="117"/>
      <c r="M55" s="117"/>
    </row>
    <row r="56" spans="1:13" x14ac:dyDescent="0.25">
      <c r="D56" s="136"/>
      <c r="E56" s="136"/>
      <c r="F56" s="136"/>
      <c r="G56" s="136"/>
      <c r="H56" s="136"/>
      <c r="I56" s="136"/>
      <c r="J56" s="7"/>
      <c r="K56" s="7"/>
    </row>
    <row r="57" spans="1:13" x14ac:dyDescent="0.25">
      <c r="C57" s="137" t="s">
        <v>18</v>
      </c>
      <c r="D57" s="137"/>
      <c r="E57" s="137"/>
      <c r="F57" s="137"/>
      <c r="G57" s="137"/>
      <c r="H57" s="139" t="s">
        <v>56</v>
      </c>
      <c r="I57" s="139"/>
      <c r="J57" s="7"/>
      <c r="K57" s="7"/>
    </row>
    <row r="58" spans="1:13" x14ac:dyDescent="0.25">
      <c r="C58" s="138" t="s">
        <v>88</v>
      </c>
      <c r="D58" s="138"/>
      <c r="E58" s="138"/>
      <c r="F58" s="138"/>
      <c r="G58" s="138"/>
      <c r="H58" s="140">
        <v>106322.14</v>
      </c>
      <c r="I58" s="141"/>
      <c r="J58" s="7"/>
      <c r="K58" s="7"/>
    </row>
    <row r="59" spans="1:13" x14ac:dyDescent="0.25">
      <c r="C59" s="138" t="s">
        <v>32</v>
      </c>
      <c r="D59" s="138"/>
      <c r="E59" s="138"/>
      <c r="F59" s="138"/>
      <c r="G59" s="138"/>
      <c r="H59" s="140">
        <v>57162.66</v>
      </c>
      <c r="I59" s="141"/>
      <c r="J59" s="7"/>
      <c r="K59" s="7"/>
    </row>
    <row r="60" spans="1:13" x14ac:dyDescent="0.25">
      <c r="C60" s="138" t="s">
        <v>31</v>
      </c>
      <c r="D60" s="138"/>
      <c r="E60" s="138"/>
      <c r="F60" s="138"/>
      <c r="G60" s="138"/>
      <c r="H60" s="140">
        <v>145666.76</v>
      </c>
      <c r="I60" s="141"/>
      <c r="J60" s="7"/>
      <c r="K60" s="7"/>
    </row>
    <row r="61" spans="1:13" x14ac:dyDescent="0.25">
      <c r="C61" s="124" t="s">
        <v>82</v>
      </c>
      <c r="D61" s="125"/>
      <c r="E61" s="125"/>
      <c r="F61" s="125"/>
      <c r="G61" s="126"/>
      <c r="H61" s="142">
        <v>284.70999999999998</v>
      </c>
      <c r="I61" s="143"/>
      <c r="J61" s="7"/>
      <c r="K61" s="7"/>
    </row>
    <row r="62" spans="1:13" x14ac:dyDescent="0.25">
      <c r="C62" s="124" t="s">
        <v>78</v>
      </c>
      <c r="D62" s="125"/>
      <c r="E62" s="125"/>
      <c r="F62" s="125"/>
      <c r="G62" s="126"/>
      <c r="H62" s="142">
        <v>361631.53</v>
      </c>
      <c r="I62" s="143"/>
      <c r="J62" s="7"/>
      <c r="K62" s="7"/>
    </row>
    <row r="63" spans="1:13" x14ac:dyDescent="0.25">
      <c r="C63" s="124" t="s">
        <v>83</v>
      </c>
      <c r="D63" s="125"/>
      <c r="E63" s="125"/>
      <c r="F63" s="125"/>
      <c r="G63" s="126"/>
      <c r="H63" s="142">
        <v>50158.26</v>
      </c>
      <c r="I63" s="143"/>
      <c r="J63" s="7"/>
      <c r="K63" s="7"/>
    </row>
    <row r="64" spans="1:13" x14ac:dyDescent="0.25">
      <c r="C64" s="124" t="s">
        <v>84</v>
      </c>
      <c r="D64" s="125"/>
      <c r="E64" s="125"/>
      <c r="F64" s="125"/>
      <c r="G64" s="126"/>
      <c r="H64" s="142">
        <v>34814.269999999997</v>
      </c>
      <c r="I64" s="143"/>
      <c r="J64" s="7"/>
      <c r="K64" s="7"/>
    </row>
    <row r="65" spans="1:13" x14ac:dyDescent="0.25">
      <c r="C65" s="124" t="s">
        <v>55</v>
      </c>
      <c r="D65" s="125"/>
      <c r="E65" s="125"/>
      <c r="F65" s="125"/>
      <c r="G65" s="126"/>
      <c r="H65" s="142">
        <v>10000</v>
      </c>
      <c r="I65" s="143"/>
      <c r="J65" s="7"/>
      <c r="K65" s="7"/>
    </row>
    <row r="66" spans="1:13" x14ac:dyDescent="0.25">
      <c r="C66" s="124" t="s">
        <v>86</v>
      </c>
      <c r="D66" s="125"/>
      <c r="E66" s="125"/>
      <c r="F66" s="125"/>
      <c r="G66" s="126"/>
      <c r="H66" s="142">
        <v>2172.5</v>
      </c>
      <c r="I66" s="143"/>
      <c r="J66" s="7"/>
      <c r="K66" s="7"/>
    </row>
    <row r="67" spans="1:13" x14ac:dyDescent="0.25">
      <c r="C67" s="124" t="s">
        <v>87</v>
      </c>
      <c r="D67" s="125"/>
      <c r="E67" s="125"/>
      <c r="F67" s="125"/>
      <c r="G67" s="126"/>
      <c r="H67" s="142">
        <v>14320.11</v>
      </c>
      <c r="I67" s="143"/>
      <c r="J67" s="7"/>
      <c r="K67" s="7"/>
    </row>
    <row r="68" spans="1:13" x14ac:dyDescent="0.25">
      <c r="C68" s="138" t="s">
        <v>19</v>
      </c>
      <c r="D68" s="138"/>
      <c r="E68" s="138"/>
      <c r="F68" s="138"/>
      <c r="G68" s="138"/>
      <c r="H68" s="140">
        <f>SUM(H58:I67)</f>
        <v>782532.94000000006</v>
      </c>
      <c r="I68" s="141"/>
      <c r="J68" s="7"/>
      <c r="K68" s="7"/>
    </row>
    <row r="69" spans="1:13" x14ac:dyDescent="0.25">
      <c r="C69" s="50"/>
      <c r="D69" s="50"/>
      <c r="E69" s="50"/>
      <c r="F69" s="50"/>
      <c r="G69" s="50"/>
      <c r="H69" s="53"/>
      <c r="I69" s="53"/>
      <c r="J69" s="7"/>
      <c r="K69" s="7"/>
    </row>
    <row r="70" spans="1:13" x14ac:dyDescent="0.25">
      <c r="A70" s="144" t="s">
        <v>37</v>
      </c>
      <c r="B70" s="144"/>
      <c r="C70" s="144"/>
      <c r="D70" s="144"/>
      <c r="E70" s="144"/>
      <c r="F70" s="144"/>
      <c r="G70" s="144"/>
      <c r="H70" s="144"/>
      <c r="I70" s="144"/>
      <c r="J70" s="144"/>
      <c r="K70" s="144"/>
      <c r="L70" s="144"/>
      <c r="M70" s="144"/>
    </row>
    <row r="71" spans="1:13" x14ac:dyDescent="0.25">
      <c r="A71" s="146" t="s">
        <v>122</v>
      </c>
      <c r="B71" s="146"/>
      <c r="C71" s="146"/>
      <c r="D71" s="146"/>
      <c r="E71" s="146"/>
      <c r="F71" s="146"/>
      <c r="G71" s="146"/>
      <c r="H71" s="146"/>
      <c r="I71" s="146"/>
      <c r="J71" s="146"/>
      <c r="K71" s="146"/>
      <c r="L71" s="146"/>
      <c r="M71" s="146"/>
    </row>
    <row r="72" spans="1:13" x14ac:dyDescent="0.25">
      <c r="D72" s="135"/>
      <c r="E72" s="135"/>
      <c r="F72" s="135"/>
      <c r="G72" s="135"/>
      <c r="H72" s="135"/>
      <c r="I72" s="135"/>
      <c r="J72" s="7"/>
      <c r="K72" s="7"/>
    </row>
    <row r="73" spans="1:13" x14ac:dyDescent="0.25">
      <c r="C73" s="145" t="s">
        <v>114</v>
      </c>
      <c r="D73" s="145"/>
      <c r="E73" s="145"/>
    </row>
    <row r="74" spans="1:13" x14ac:dyDescent="0.25">
      <c r="C74" s="145" t="s">
        <v>112</v>
      </c>
      <c r="D74" s="145"/>
      <c r="E74" s="145"/>
    </row>
    <row r="75" spans="1:13" x14ac:dyDescent="0.25">
      <c r="C75" s="32" t="s">
        <v>123</v>
      </c>
      <c r="D75" s="32"/>
      <c r="E75" s="32"/>
    </row>
    <row r="76" spans="1:13" x14ac:dyDescent="0.25">
      <c r="C76" s="11"/>
      <c r="D76" s="11"/>
      <c r="E76" s="11"/>
    </row>
    <row r="77" spans="1:13" x14ac:dyDescent="0.25">
      <c r="A77" s="134" t="s">
        <v>23</v>
      </c>
      <c r="B77" s="134"/>
      <c r="C77" s="134"/>
      <c r="D77" s="134"/>
      <c r="E77" s="134"/>
      <c r="F77" s="134"/>
      <c r="G77" s="134"/>
      <c r="H77" s="134"/>
      <c r="I77" s="134"/>
      <c r="J77" s="134"/>
      <c r="K77" s="134"/>
      <c r="L77" s="134"/>
      <c r="M77" s="134"/>
    </row>
    <row r="78" spans="1:13" s="6" customFormat="1" ht="14.25" customHeight="1" x14ac:dyDescent="0.2">
      <c r="A78" s="133" t="s">
        <v>116</v>
      </c>
      <c r="B78" s="133"/>
      <c r="C78" s="133"/>
      <c r="D78" s="133"/>
      <c r="E78" s="133"/>
      <c r="F78" s="133"/>
      <c r="G78" s="133"/>
      <c r="H78" s="133"/>
      <c r="I78" s="133"/>
      <c r="J78" s="133"/>
      <c r="K78" s="133"/>
      <c r="L78" s="133"/>
      <c r="M78" s="133"/>
    </row>
    <row r="79" spans="1:13" s="6" customFormat="1" x14ac:dyDescent="0.25">
      <c r="A79" s="134" t="s">
        <v>117</v>
      </c>
      <c r="B79" s="134"/>
      <c r="C79" s="134"/>
      <c r="D79" s="134"/>
      <c r="E79" s="134"/>
      <c r="F79" s="134"/>
      <c r="G79" s="134"/>
      <c r="H79" s="134"/>
      <c r="I79" s="134"/>
      <c r="J79" s="134"/>
      <c r="K79" s="134"/>
      <c r="L79" s="134"/>
      <c r="M79" s="134"/>
    </row>
    <row r="80" spans="1:13" s="6" customFormat="1" ht="11.25" x14ac:dyDescent="0.2"/>
    <row r="81" s="6" customFormat="1" ht="11.25" x14ac:dyDescent="0.2"/>
    <row r="82" s="6" customFormat="1" ht="11.25" x14ac:dyDescent="0.2"/>
  </sheetData>
  <mergeCells count="143">
    <mergeCell ref="H17:H18"/>
    <mergeCell ref="J21:J22"/>
    <mergeCell ref="K21:K22"/>
    <mergeCell ref="C63:G63"/>
    <mergeCell ref="H63:I63"/>
    <mergeCell ref="H62:I62"/>
    <mergeCell ref="C45:M45"/>
    <mergeCell ref="C46:C47"/>
    <mergeCell ref="D46:D47"/>
    <mergeCell ref="L21:L22"/>
    <mergeCell ref="M21:M22"/>
    <mergeCell ref="L24:L25"/>
    <mergeCell ref="M24:M25"/>
    <mergeCell ref="C33:M33"/>
    <mergeCell ref="C28:C29"/>
    <mergeCell ref="D28:D29"/>
    <mergeCell ref="E28:E29"/>
    <mergeCell ref="F28:F29"/>
    <mergeCell ref="G28:G29"/>
    <mergeCell ref="H28:H29"/>
    <mergeCell ref="C30:C31"/>
    <mergeCell ref="D30:D31"/>
    <mergeCell ref="E30:E31"/>
    <mergeCell ref="F30:F31"/>
    <mergeCell ref="G14:G15"/>
    <mergeCell ref="H14:H15"/>
    <mergeCell ref="I14:I15"/>
    <mergeCell ref="I19:I20"/>
    <mergeCell ref="C65:G65"/>
    <mergeCell ref="H65:I65"/>
    <mergeCell ref="H66:I66"/>
    <mergeCell ref="C52:I52"/>
    <mergeCell ref="I46:I47"/>
    <mergeCell ref="G48:G50"/>
    <mergeCell ref="H48:H50"/>
    <mergeCell ref="I48:I50"/>
    <mergeCell ref="I17:I18"/>
    <mergeCell ref="C24:C26"/>
    <mergeCell ref="D24:D26"/>
    <mergeCell ref="E24:E26"/>
    <mergeCell ref="F24:F26"/>
    <mergeCell ref="G24:G26"/>
    <mergeCell ref="C61:G61"/>
    <mergeCell ref="C64:G64"/>
    <mergeCell ref="D17:D18"/>
    <mergeCell ref="E17:E18"/>
    <mergeCell ref="F17:F18"/>
    <mergeCell ref="G17:G18"/>
    <mergeCell ref="B8:L9"/>
    <mergeCell ref="A1:L4"/>
    <mergeCell ref="J12:J13"/>
    <mergeCell ref="C5:J5"/>
    <mergeCell ref="A34:B38"/>
    <mergeCell ref="C32:I32"/>
    <mergeCell ref="A33:B33"/>
    <mergeCell ref="A12:B13"/>
    <mergeCell ref="J14:J15"/>
    <mergeCell ref="K12:K13"/>
    <mergeCell ref="K14:K15"/>
    <mergeCell ref="I12:I13"/>
    <mergeCell ref="D21:D22"/>
    <mergeCell ref="E21:E22"/>
    <mergeCell ref="H21:H22"/>
    <mergeCell ref="G21:G22"/>
    <mergeCell ref="F21:F22"/>
    <mergeCell ref="I21:I22"/>
    <mergeCell ref="F12:F13"/>
    <mergeCell ref="G12:G13"/>
    <mergeCell ref="J17:J18"/>
    <mergeCell ref="K17:K18"/>
    <mergeCell ref="H24:H26"/>
    <mergeCell ref="I24:I26"/>
    <mergeCell ref="L12:M12"/>
    <mergeCell ref="A46:B51"/>
    <mergeCell ref="M48:M49"/>
    <mergeCell ref="K48:K49"/>
    <mergeCell ref="G19:G20"/>
    <mergeCell ref="K19:K20"/>
    <mergeCell ref="J19:J20"/>
    <mergeCell ref="C21:C22"/>
    <mergeCell ref="L48:L49"/>
    <mergeCell ref="C51:I51"/>
    <mergeCell ref="H12:H13"/>
    <mergeCell ref="C14:C15"/>
    <mergeCell ref="D14:D15"/>
    <mergeCell ref="D12:D13"/>
    <mergeCell ref="E12:E13"/>
    <mergeCell ref="C19:C20"/>
    <mergeCell ref="E19:E20"/>
    <mergeCell ref="C17:C18"/>
    <mergeCell ref="A39:B39"/>
    <mergeCell ref="A40:B41"/>
    <mergeCell ref="A43:B44"/>
    <mergeCell ref="A14:B32"/>
    <mergeCell ref="E14:E15"/>
    <mergeCell ref="F14:F15"/>
    <mergeCell ref="A78:M78"/>
    <mergeCell ref="A79:M79"/>
    <mergeCell ref="D72:I72"/>
    <mergeCell ref="D56:I56"/>
    <mergeCell ref="C57:G57"/>
    <mergeCell ref="C58:G58"/>
    <mergeCell ref="C59:G59"/>
    <mergeCell ref="C60:G60"/>
    <mergeCell ref="H57:I57"/>
    <mergeCell ref="H58:I58"/>
    <mergeCell ref="H59:I59"/>
    <mergeCell ref="H60:I60"/>
    <mergeCell ref="C68:G68"/>
    <mergeCell ref="H68:I68"/>
    <mergeCell ref="H61:I61"/>
    <mergeCell ref="A70:M70"/>
    <mergeCell ref="C74:E74"/>
    <mergeCell ref="A71:M71"/>
    <mergeCell ref="H64:I64"/>
    <mergeCell ref="C66:G66"/>
    <mergeCell ref="A77:M77"/>
    <mergeCell ref="C73:E73"/>
    <mergeCell ref="H67:I67"/>
    <mergeCell ref="C67:G67"/>
    <mergeCell ref="A54:M54"/>
    <mergeCell ref="A55:M55"/>
    <mergeCell ref="C41:I41"/>
    <mergeCell ref="C39:M39"/>
    <mergeCell ref="C44:I44"/>
    <mergeCell ref="C62:G62"/>
    <mergeCell ref="J48:J49"/>
    <mergeCell ref="D48:D50"/>
    <mergeCell ref="E48:E50"/>
    <mergeCell ref="F48:F50"/>
    <mergeCell ref="I28:I29"/>
    <mergeCell ref="J28:J29"/>
    <mergeCell ref="K28:K29"/>
    <mergeCell ref="J24:J26"/>
    <mergeCell ref="K24:K26"/>
    <mergeCell ref="K46:K47"/>
    <mergeCell ref="C48:C50"/>
    <mergeCell ref="J30:J31"/>
    <mergeCell ref="K30:K31"/>
    <mergeCell ref="G30:G31"/>
    <mergeCell ref="H30:H31"/>
    <mergeCell ref="I30:I31"/>
    <mergeCell ref="C38:I38"/>
  </mergeCells>
  <pageMargins left="0.25" right="0.25" top="0.75" bottom="0.75" header="0.3" footer="0.3"/>
  <pageSetup paperSize="9" scale="9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L36"/>
  <sheetViews>
    <sheetView topLeftCell="A10" workbookViewId="0">
      <selection activeCell="P16" sqref="P16"/>
    </sheetView>
  </sheetViews>
  <sheetFormatPr defaultRowHeight="15" x14ac:dyDescent="0.25"/>
  <cols>
    <col min="5" max="5" width="4.7109375" customWidth="1"/>
    <col min="9" max="9" width="13.140625" customWidth="1"/>
  </cols>
  <sheetData>
    <row r="3" spans="1:12" ht="20.25" x14ac:dyDescent="0.3">
      <c r="B3" s="8" t="s">
        <v>20</v>
      </c>
      <c r="C3" s="10"/>
      <c r="D3" s="10"/>
      <c r="E3" s="10"/>
      <c r="F3" s="10"/>
      <c r="G3" s="10"/>
      <c r="H3" s="10"/>
      <c r="I3" s="10"/>
    </row>
    <row r="4" spans="1:12" ht="20.25" x14ac:dyDescent="0.3">
      <c r="B4" s="8" t="s">
        <v>21</v>
      </c>
      <c r="C4" s="10"/>
      <c r="D4" s="10"/>
      <c r="E4" s="10"/>
      <c r="F4" s="10"/>
      <c r="G4" s="10"/>
      <c r="H4" s="10"/>
      <c r="I4" s="10"/>
    </row>
    <row r="5" spans="1:12" ht="20.25" x14ac:dyDescent="0.3">
      <c r="B5" s="8" t="s">
        <v>22</v>
      </c>
      <c r="C5" s="10"/>
      <c r="D5" s="10"/>
      <c r="E5" s="10"/>
      <c r="F5" s="10"/>
      <c r="G5" s="10"/>
      <c r="H5" s="10"/>
      <c r="I5" s="10"/>
    </row>
    <row r="6" spans="1:12" ht="20.25" x14ac:dyDescent="0.3">
      <c r="B6" s="9" t="s">
        <v>89</v>
      </c>
      <c r="C6" s="10"/>
      <c r="D6" s="10"/>
      <c r="E6" s="10"/>
      <c r="F6" s="10"/>
      <c r="G6" s="10"/>
      <c r="H6" s="10"/>
      <c r="I6" s="10"/>
    </row>
    <row r="7" spans="1:12" ht="20.25" x14ac:dyDescent="0.3">
      <c r="B7" s="10"/>
      <c r="C7" s="10"/>
      <c r="D7" s="10"/>
      <c r="E7" s="10"/>
      <c r="F7" s="10"/>
      <c r="G7" s="10"/>
      <c r="H7" s="10"/>
      <c r="I7" s="10"/>
    </row>
    <row r="8" spans="1:12" ht="20.25" x14ac:dyDescent="0.3">
      <c r="B8" s="10"/>
      <c r="C8" s="10"/>
      <c r="D8" s="10"/>
      <c r="E8" s="10"/>
      <c r="F8" s="10"/>
      <c r="G8" s="10"/>
      <c r="H8" s="10"/>
      <c r="I8" s="10"/>
    </row>
    <row r="9" spans="1:12" ht="20.25" x14ac:dyDescent="0.3">
      <c r="B9" s="10"/>
      <c r="C9" s="10"/>
      <c r="D9" s="10"/>
      <c r="E9" s="10"/>
      <c r="F9" s="10"/>
      <c r="G9" s="10"/>
      <c r="H9" s="10"/>
      <c r="I9" s="10"/>
    </row>
    <row r="10" spans="1:12" ht="20.25" customHeight="1" x14ac:dyDescent="0.3">
      <c r="B10" s="10"/>
      <c r="C10" s="10"/>
      <c r="D10" s="225" t="s">
        <v>23</v>
      </c>
      <c r="E10" s="225"/>
      <c r="F10" s="225"/>
      <c r="G10" s="225"/>
      <c r="H10" s="225"/>
      <c r="I10" s="225"/>
    </row>
    <row r="11" spans="1:12" ht="20.25" x14ac:dyDescent="0.3">
      <c r="B11" s="10"/>
      <c r="C11" s="10"/>
      <c r="D11" s="226" t="s">
        <v>120</v>
      </c>
      <c r="E11" s="226"/>
      <c r="F11" s="226"/>
      <c r="G11" s="226"/>
      <c r="H11" s="226"/>
      <c r="I11" s="226"/>
      <c r="L11" s="8"/>
    </row>
    <row r="12" spans="1:12" ht="20.25" x14ac:dyDescent="0.3">
      <c r="B12" s="10"/>
      <c r="C12" s="10"/>
      <c r="D12" s="10"/>
      <c r="E12" s="10"/>
      <c r="F12" s="10"/>
      <c r="G12" s="10"/>
      <c r="H12" s="10"/>
      <c r="I12" s="10"/>
    </row>
    <row r="13" spans="1:12" ht="20.25" x14ac:dyDescent="0.3">
      <c r="B13" s="10"/>
      <c r="C13" s="10"/>
      <c r="D13" s="10"/>
      <c r="E13" s="10"/>
      <c r="F13" s="10"/>
      <c r="G13" s="10"/>
      <c r="H13" s="10"/>
      <c r="I13" s="10"/>
    </row>
    <row r="14" spans="1:12" ht="39.75" customHeight="1" x14ac:dyDescent="0.25">
      <c r="A14" s="227" t="s">
        <v>24</v>
      </c>
      <c r="B14" s="227"/>
      <c r="C14" s="227"/>
      <c r="D14" s="227"/>
      <c r="E14" s="227"/>
      <c r="F14" s="227"/>
      <c r="G14" s="227"/>
      <c r="H14" s="227"/>
      <c r="I14" s="227"/>
    </row>
    <row r="15" spans="1:12" ht="20.25" x14ac:dyDescent="0.3">
      <c r="B15" s="10"/>
      <c r="C15" s="10"/>
      <c r="D15" s="10"/>
      <c r="E15" s="10"/>
      <c r="F15" s="10"/>
      <c r="G15" s="10"/>
      <c r="H15" s="10"/>
      <c r="I15" s="10"/>
    </row>
    <row r="16" spans="1:12" ht="20.25" x14ac:dyDescent="0.3">
      <c r="B16" s="10"/>
      <c r="C16" s="10"/>
      <c r="D16" s="10"/>
      <c r="E16" s="10"/>
      <c r="F16" s="10"/>
      <c r="G16" s="10"/>
      <c r="H16" s="10"/>
      <c r="I16" s="10"/>
    </row>
    <row r="17" spans="1:9" ht="20.25" x14ac:dyDescent="0.3">
      <c r="A17" s="225" t="s">
        <v>25</v>
      </c>
      <c r="B17" s="225"/>
      <c r="C17" s="225"/>
      <c r="D17" s="225"/>
      <c r="E17" s="225"/>
      <c r="F17" s="225"/>
      <c r="G17" s="225"/>
      <c r="H17" s="225"/>
      <c r="I17" s="225"/>
    </row>
    <row r="18" spans="1:9" ht="20.25" x14ac:dyDescent="0.3">
      <c r="A18" s="225" t="s">
        <v>119</v>
      </c>
      <c r="B18" s="225"/>
      <c r="C18" s="225"/>
      <c r="D18" s="225"/>
      <c r="E18" s="225"/>
      <c r="F18" s="225"/>
      <c r="G18" s="225"/>
      <c r="H18" s="225"/>
      <c r="I18" s="225"/>
    </row>
    <row r="19" spans="1:9" ht="20.25" x14ac:dyDescent="0.3">
      <c r="A19" s="225" t="s">
        <v>38</v>
      </c>
      <c r="B19" s="225"/>
      <c r="C19" s="225"/>
      <c r="D19" s="225"/>
      <c r="E19" s="225"/>
      <c r="F19" s="225"/>
      <c r="G19" s="225"/>
      <c r="H19" s="225"/>
      <c r="I19" s="225"/>
    </row>
    <row r="20" spans="1:9" ht="20.25" x14ac:dyDescent="0.3">
      <c r="A20" s="225" t="s">
        <v>90</v>
      </c>
      <c r="B20" s="225"/>
      <c r="C20" s="225"/>
      <c r="D20" s="225"/>
      <c r="E20" s="225"/>
      <c r="F20" s="225"/>
      <c r="G20" s="225"/>
      <c r="H20" s="225"/>
      <c r="I20" s="225"/>
    </row>
    <row r="21" spans="1:9" ht="20.25" x14ac:dyDescent="0.3">
      <c r="B21" s="10"/>
      <c r="C21" s="10"/>
      <c r="D21" s="10"/>
      <c r="E21" s="10"/>
      <c r="F21" s="10"/>
      <c r="G21" s="10"/>
      <c r="H21" s="10"/>
      <c r="I21" s="10"/>
    </row>
    <row r="22" spans="1:9" ht="20.25" x14ac:dyDescent="0.3">
      <c r="B22" s="10"/>
      <c r="C22" s="10"/>
      <c r="D22" s="10"/>
      <c r="E22" s="10"/>
      <c r="F22" s="10"/>
      <c r="G22" s="10"/>
      <c r="H22" s="10"/>
      <c r="I22" s="10"/>
    </row>
    <row r="23" spans="1:9" ht="20.25" x14ac:dyDescent="0.3">
      <c r="B23" s="10"/>
      <c r="C23" s="10"/>
      <c r="D23" s="10"/>
      <c r="E23" s="10"/>
      <c r="F23" s="10"/>
      <c r="G23" s="10"/>
      <c r="H23" s="10"/>
      <c r="I23" s="10"/>
    </row>
    <row r="24" spans="1:9" ht="20.25" x14ac:dyDescent="0.3">
      <c r="B24" s="10"/>
      <c r="C24" s="10"/>
      <c r="D24" s="10"/>
      <c r="E24" s="10"/>
      <c r="F24" s="10"/>
      <c r="G24" s="10"/>
      <c r="H24" s="10"/>
      <c r="I24" s="10"/>
    </row>
    <row r="25" spans="1:9" ht="20.25" x14ac:dyDescent="0.3">
      <c r="B25" s="10"/>
      <c r="C25" s="10"/>
      <c r="D25" s="10"/>
      <c r="E25" s="10"/>
      <c r="F25" s="10"/>
      <c r="G25" s="10"/>
      <c r="H25" s="10"/>
      <c r="I25" s="10"/>
    </row>
    <row r="26" spans="1:9" ht="20.25" x14ac:dyDescent="0.3">
      <c r="B26" s="10"/>
      <c r="C26" s="10"/>
      <c r="D26" s="10"/>
      <c r="E26" s="10"/>
      <c r="F26" s="10"/>
      <c r="G26" s="10"/>
      <c r="H26" s="10"/>
      <c r="I26" s="10"/>
    </row>
    <row r="27" spans="1:9" ht="20.25" x14ac:dyDescent="0.3">
      <c r="B27" s="10"/>
      <c r="C27" s="10"/>
      <c r="D27" s="10"/>
      <c r="E27" s="10"/>
      <c r="F27" s="10"/>
      <c r="G27" s="10"/>
      <c r="H27" s="10"/>
      <c r="I27" s="10"/>
    </row>
    <row r="28" spans="1:9" ht="20.25" x14ac:dyDescent="0.3">
      <c r="B28" s="10"/>
      <c r="C28" s="10"/>
      <c r="D28" s="10"/>
      <c r="E28" s="10"/>
      <c r="F28" s="10"/>
      <c r="G28" s="10"/>
      <c r="H28" s="10"/>
      <c r="I28" s="10"/>
    </row>
    <row r="29" spans="1:9" ht="48" customHeight="1" x14ac:dyDescent="0.3">
      <c r="B29" s="230" t="s">
        <v>91</v>
      </c>
      <c r="C29" s="230"/>
      <c r="D29" s="10"/>
      <c r="E29" s="10"/>
      <c r="F29" s="229"/>
      <c r="G29" s="229"/>
      <c r="H29" s="229"/>
      <c r="I29" s="229"/>
    </row>
    <row r="30" spans="1:9" ht="20.25" x14ac:dyDescent="0.3">
      <c r="B30" s="230"/>
      <c r="C30" s="230"/>
      <c r="D30" s="10"/>
      <c r="E30" s="10"/>
      <c r="F30" s="229"/>
      <c r="G30" s="229"/>
      <c r="H30" s="229"/>
      <c r="I30" s="229"/>
    </row>
    <row r="31" spans="1:9" ht="20.25" x14ac:dyDescent="0.3">
      <c r="B31" s="228" t="s">
        <v>92</v>
      </c>
      <c r="C31" s="228"/>
      <c r="D31" s="228"/>
      <c r="E31" s="10"/>
      <c r="F31" s="228"/>
      <c r="G31" s="228"/>
      <c r="H31" s="228"/>
      <c r="I31" s="228"/>
    </row>
    <row r="32" spans="1:9" ht="20.25" x14ac:dyDescent="0.3">
      <c r="B32" s="10"/>
      <c r="C32" s="10"/>
      <c r="D32" s="10"/>
      <c r="E32" s="10"/>
      <c r="F32" s="10"/>
      <c r="G32" s="10"/>
      <c r="H32" s="10"/>
      <c r="I32" s="10"/>
    </row>
    <row r="33" spans="2:9" ht="20.25" x14ac:dyDescent="0.3">
      <c r="B33" s="10"/>
      <c r="C33" s="10"/>
      <c r="D33" s="10"/>
      <c r="E33" s="10"/>
      <c r="F33" s="10"/>
      <c r="G33" s="10"/>
      <c r="H33" s="10"/>
      <c r="I33" s="10"/>
    </row>
    <row r="34" spans="2:9" ht="20.25" x14ac:dyDescent="0.3">
      <c r="B34" s="10"/>
      <c r="C34" s="228" t="s">
        <v>118</v>
      </c>
      <c r="D34" s="228"/>
      <c r="E34" s="228"/>
      <c r="F34" s="228"/>
      <c r="G34" s="10"/>
      <c r="H34" s="10"/>
      <c r="I34" s="10"/>
    </row>
    <row r="35" spans="2:9" ht="20.25" x14ac:dyDescent="0.3">
      <c r="B35" s="10"/>
      <c r="C35" s="10"/>
      <c r="D35" s="10"/>
      <c r="E35" s="10"/>
      <c r="F35" s="10"/>
      <c r="G35" s="10"/>
      <c r="H35" s="10"/>
      <c r="I35" s="10"/>
    </row>
    <row r="36" spans="2:9" ht="20.25" x14ac:dyDescent="0.3">
      <c r="B36" s="10"/>
      <c r="C36" s="10"/>
      <c r="D36" s="10"/>
      <c r="E36" s="10"/>
      <c r="F36" s="10"/>
      <c r="G36" s="10"/>
      <c r="H36" s="10"/>
      <c r="I36" s="10"/>
    </row>
  </sheetData>
  <mergeCells count="12">
    <mergeCell ref="B31:D31"/>
    <mergeCell ref="C34:F34"/>
    <mergeCell ref="F29:I30"/>
    <mergeCell ref="B29:C30"/>
    <mergeCell ref="F31:I31"/>
    <mergeCell ref="A17:I17"/>
    <mergeCell ref="A18:I18"/>
    <mergeCell ref="A19:I19"/>
    <mergeCell ref="A20:I20"/>
    <mergeCell ref="D10:I10"/>
    <mergeCell ref="D11:I11"/>
    <mergeCell ref="A14:I14"/>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17"/>
  <sheetViews>
    <sheetView topLeftCell="B1" workbookViewId="0">
      <selection activeCell="L10" sqref="L10"/>
    </sheetView>
  </sheetViews>
  <sheetFormatPr defaultRowHeight="15" x14ac:dyDescent="0.25"/>
  <cols>
    <col min="9" max="9" width="7.7109375" customWidth="1"/>
  </cols>
  <sheetData>
    <row r="1" spans="2:9" x14ac:dyDescent="0.25">
      <c r="B1" s="32"/>
      <c r="C1" s="32"/>
      <c r="D1" s="32"/>
      <c r="E1" s="32"/>
      <c r="F1" s="32"/>
      <c r="G1" s="32"/>
      <c r="H1" s="32"/>
      <c r="I1" s="32"/>
    </row>
    <row r="2" spans="2:9" ht="15.75" x14ac:dyDescent="0.25">
      <c r="B2" s="33"/>
      <c r="C2" s="33"/>
      <c r="D2" s="33"/>
      <c r="E2" s="33"/>
      <c r="F2" s="33"/>
      <c r="G2" s="33"/>
      <c r="H2" s="33"/>
      <c r="I2" s="33"/>
    </row>
    <row r="3" spans="2:9" ht="15.75" x14ac:dyDescent="0.25">
      <c r="B3" s="33"/>
      <c r="C3" s="33"/>
      <c r="D3" s="231" t="s">
        <v>33</v>
      </c>
      <c r="E3" s="232"/>
      <c r="F3" s="232"/>
      <c r="G3" s="232"/>
      <c r="H3" s="33"/>
      <c r="I3" s="33"/>
    </row>
    <row r="4" spans="2:9" ht="15.75" x14ac:dyDescent="0.25">
      <c r="B4" s="33"/>
      <c r="C4" s="33"/>
      <c r="D4" s="33"/>
      <c r="E4" s="33"/>
      <c r="F4" s="33"/>
      <c r="G4" s="33"/>
      <c r="H4" s="33"/>
      <c r="I4" s="33"/>
    </row>
    <row r="5" spans="2:9" ht="19.5" customHeight="1" x14ac:dyDescent="0.25">
      <c r="B5" s="233" t="s">
        <v>93</v>
      </c>
      <c r="C5" s="233"/>
      <c r="D5" s="233"/>
      <c r="E5" s="233"/>
      <c r="F5" s="233"/>
      <c r="G5" s="233"/>
      <c r="H5" s="233"/>
      <c r="I5" s="233"/>
    </row>
    <row r="6" spans="2:9" x14ac:dyDescent="0.25">
      <c r="B6" s="233"/>
      <c r="C6" s="233"/>
      <c r="D6" s="233"/>
      <c r="E6" s="233"/>
      <c r="F6" s="233"/>
      <c r="G6" s="233"/>
      <c r="H6" s="233"/>
      <c r="I6" s="233"/>
    </row>
    <row r="7" spans="2:9" ht="58.5" customHeight="1" x14ac:dyDescent="0.25">
      <c r="B7" s="233"/>
      <c r="C7" s="233"/>
      <c r="D7" s="233"/>
      <c r="E7" s="233"/>
      <c r="F7" s="233"/>
      <c r="G7" s="233"/>
      <c r="H7" s="233"/>
      <c r="I7" s="233"/>
    </row>
    <row r="8" spans="2:9" ht="15" customHeight="1" x14ac:dyDescent="0.25">
      <c r="B8" s="234" t="s">
        <v>113</v>
      </c>
      <c r="C8" s="234"/>
      <c r="D8" s="234"/>
      <c r="E8" s="234"/>
      <c r="F8" s="234"/>
      <c r="G8" s="234"/>
      <c r="H8" s="234"/>
      <c r="I8" s="234"/>
    </row>
    <row r="9" spans="2:9" ht="36.75" customHeight="1" x14ac:dyDescent="0.25">
      <c r="B9" s="234"/>
      <c r="C9" s="234"/>
      <c r="D9" s="234"/>
      <c r="E9" s="234"/>
      <c r="F9" s="234"/>
      <c r="G9" s="234"/>
      <c r="H9" s="234"/>
      <c r="I9" s="234"/>
    </row>
    <row r="10" spans="2:9" ht="70.5" customHeight="1" x14ac:dyDescent="0.25">
      <c r="B10" s="234"/>
      <c r="C10" s="234"/>
      <c r="D10" s="234"/>
      <c r="E10" s="234"/>
      <c r="F10" s="234"/>
      <c r="G10" s="234"/>
      <c r="H10" s="234"/>
      <c r="I10" s="234"/>
    </row>
    <row r="11" spans="2:9" ht="15" customHeight="1" x14ac:dyDescent="0.25">
      <c r="B11" s="234"/>
      <c r="C11" s="234"/>
      <c r="D11" s="234"/>
      <c r="E11" s="234"/>
      <c r="F11" s="234"/>
      <c r="G11" s="234"/>
      <c r="H11" s="234"/>
      <c r="I11" s="234"/>
    </row>
    <row r="12" spans="2:9" ht="14.25" customHeight="1" x14ac:dyDescent="0.25">
      <c r="B12" s="234"/>
      <c r="C12" s="234"/>
      <c r="D12" s="234"/>
      <c r="E12" s="234"/>
      <c r="F12" s="234"/>
      <c r="G12" s="234"/>
      <c r="H12" s="234"/>
      <c r="I12" s="234"/>
    </row>
    <row r="13" spans="2:9" ht="2.25" customHeight="1" x14ac:dyDescent="0.25">
      <c r="B13" s="234"/>
      <c r="C13" s="234"/>
      <c r="D13" s="234"/>
      <c r="E13" s="234"/>
      <c r="F13" s="234"/>
      <c r="G13" s="234"/>
      <c r="H13" s="234"/>
      <c r="I13" s="234"/>
    </row>
    <row r="14" spans="2:9" ht="15" hidden="1" customHeight="1" x14ac:dyDescent="0.25">
      <c r="B14" s="234"/>
      <c r="C14" s="234"/>
      <c r="D14" s="234"/>
      <c r="E14" s="234"/>
      <c r="F14" s="234"/>
      <c r="G14" s="234"/>
      <c r="H14" s="234"/>
      <c r="I14" s="234"/>
    </row>
    <row r="15" spans="2:9" ht="15" hidden="1" customHeight="1" x14ac:dyDescent="0.25">
      <c r="B15" s="234"/>
      <c r="C15" s="234"/>
      <c r="D15" s="234"/>
      <c r="E15" s="234"/>
      <c r="F15" s="234"/>
      <c r="G15" s="234"/>
      <c r="H15" s="234"/>
      <c r="I15" s="234"/>
    </row>
    <row r="16" spans="2:9" ht="6" customHeight="1" x14ac:dyDescent="0.25">
      <c r="B16" s="234"/>
      <c r="C16" s="234"/>
      <c r="D16" s="234"/>
      <c r="E16" s="234"/>
      <c r="F16" s="234"/>
      <c r="G16" s="234"/>
      <c r="H16" s="234"/>
      <c r="I16" s="234"/>
    </row>
    <row r="17" spans="2:9" ht="24" customHeight="1" x14ac:dyDescent="0.25">
      <c r="B17" s="235"/>
      <c r="C17" s="235"/>
      <c r="D17" s="235"/>
      <c r="E17" s="235"/>
      <c r="F17" s="235"/>
      <c r="G17" s="235"/>
      <c r="H17" s="235"/>
      <c r="I17" s="235"/>
    </row>
  </sheetData>
  <mergeCells count="4">
    <mergeCell ref="D3:G3"/>
    <mergeCell ref="B5:I7"/>
    <mergeCell ref="B8:I16"/>
    <mergeCell ref="B17:I17"/>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1</vt:i4>
      </vt:variant>
    </vt:vector>
  </HeadingPairs>
  <TitlesOfParts>
    <vt:vector size="6" baseType="lpstr">
      <vt:lpstr>Program</vt:lpstr>
      <vt:lpstr>Nasl. strana</vt:lpstr>
      <vt:lpstr>Obrazloženje</vt:lpstr>
      <vt:lpstr>Sheet2</vt:lpstr>
      <vt:lpstr>Sheet3</vt:lpstr>
      <vt:lpstr>Program!Ispis_naslova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Davorka</dc:creator>
  <cp:lastModifiedBy>Martina Petranović</cp:lastModifiedBy>
  <cp:lastPrinted>2025-05-29T07:27:11Z</cp:lastPrinted>
  <dcterms:created xsi:type="dcterms:W3CDTF">2018-11-23T08:47:52Z</dcterms:created>
  <dcterms:modified xsi:type="dcterms:W3CDTF">2025-07-02T08:37:01Z</dcterms:modified>
</cp:coreProperties>
</file>